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DU\RADU SERV\primarii\23 AUGUST\DOCUMENTE\"/>
    </mc:Choice>
  </mc:AlternateContent>
  <xr:revisionPtr revIDLastSave="0" documentId="13_ncr:1_{FB4C3028-2AE9-4BF3-B4F4-CD570E991CDF}" xr6:coauthVersionLast="47" xr6:coauthVersionMax="47" xr10:uidLastSave="{00000000-0000-0000-0000-000000000000}"/>
  <bookViews>
    <workbookView xWindow="-108" yWindow="-108" windowWidth="23256" windowHeight="12456" xr2:uid="{30CD7588-7B62-4F8F-81FA-B5A1538F6FC1}"/>
  </bookViews>
  <sheets>
    <sheet name="anexa 1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amg2">#N/A</definedName>
    <definedName name="______amg3">#N/A</definedName>
    <definedName name="_____amg2">#N/A</definedName>
    <definedName name="_____amg3">#N/A</definedName>
    <definedName name="____amg2">#N/A</definedName>
    <definedName name="____amg3">#N/A</definedName>
    <definedName name="___amg2">#N/A</definedName>
    <definedName name="___amg3">#N/A</definedName>
    <definedName name="__amg2">#N/A</definedName>
    <definedName name="__amg3">#N/A</definedName>
    <definedName name="_amg2">#N/A</definedName>
    <definedName name="_amg3">#N/A</definedName>
    <definedName name="a">#N/A</definedName>
    <definedName name="a_10">#N/A</definedName>
    <definedName name="a_11">#N/A</definedName>
    <definedName name="a_12">#N/A</definedName>
    <definedName name="a_14">#N/A</definedName>
    <definedName name="a_15">#N/A</definedName>
    <definedName name="a_16">#N/A</definedName>
    <definedName name="a_17">#N/A</definedName>
    <definedName name="a_2">#N/A</definedName>
    <definedName name="a_3">#N/A</definedName>
    <definedName name="a_4">#N/A</definedName>
    <definedName name="a_5">#N/A</definedName>
    <definedName name="a_6">#N/A</definedName>
    <definedName name="a_7">#N/A</definedName>
    <definedName name="a_8">#N/A</definedName>
    <definedName name="a_9">#N/A</definedName>
    <definedName name="aaa" localSheetId="0" hidden="1">{#N/A,#N/A,FALSE,"Fund-II"}</definedName>
    <definedName name="aaa" hidden="1">{#N/A,#N/A,FALSE,"Fund-II"}</definedName>
    <definedName name="AllTables">#N/A</definedName>
    <definedName name="AllTables_10">#N/A</definedName>
    <definedName name="AllTables_11">#N/A</definedName>
    <definedName name="AllTables_12">#N/A</definedName>
    <definedName name="AllTables_14">#N/A</definedName>
    <definedName name="AllTables_15">#N/A</definedName>
    <definedName name="AllTables_16">#N/A</definedName>
    <definedName name="AllTables_17">#N/A</definedName>
    <definedName name="AllTables_2">#N/A</definedName>
    <definedName name="AllTables_3">#N/A</definedName>
    <definedName name="AllTables_4">#N/A</definedName>
    <definedName name="AllTables_5">#N/A</definedName>
    <definedName name="AllTables_6">#N/A</definedName>
    <definedName name="AllTables_7">#N/A</definedName>
    <definedName name="AllTables_8">#N/A</definedName>
    <definedName name="AllTables_9">#N/A</definedName>
    <definedName name="amg">#N/A</definedName>
    <definedName name="amg_10">#N/A</definedName>
    <definedName name="amg_11">#N/A</definedName>
    <definedName name="amg_12">#N/A</definedName>
    <definedName name="amg_14">#N/A</definedName>
    <definedName name="amg_15">#N/A</definedName>
    <definedName name="amg_16">#N/A</definedName>
    <definedName name="amg_17">#N/A</definedName>
    <definedName name="amg_2">#N/A</definedName>
    <definedName name="amg_3">#N/A</definedName>
    <definedName name="amg_4">#N/A</definedName>
    <definedName name="amg_5">#N/A</definedName>
    <definedName name="amg_6">#N/A</definedName>
    <definedName name="amg_7">#N/A</definedName>
    <definedName name="amg_8">#N/A</definedName>
    <definedName name="amg_9">#N/A</definedName>
    <definedName name="amg2_10">#N/A</definedName>
    <definedName name="amg2_11">#N/A</definedName>
    <definedName name="amg2_12">#N/A</definedName>
    <definedName name="amg2_14">#N/A</definedName>
    <definedName name="amg2_15">#N/A</definedName>
    <definedName name="amg2_16">#N/A</definedName>
    <definedName name="amg2_17">#N/A</definedName>
    <definedName name="amg2_2">#N/A</definedName>
    <definedName name="amg2_3">#N/A</definedName>
    <definedName name="amg2_4">#N/A</definedName>
    <definedName name="amg2_5">#N/A</definedName>
    <definedName name="amg2_6">#N/A</definedName>
    <definedName name="amg2_7">#N/A</definedName>
    <definedName name="amg2_8">#N/A</definedName>
    <definedName name="amg2_9">#N/A</definedName>
    <definedName name="amg3_10">#N/A</definedName>
    <definedName name="amg3_11">#N/A</definedName>
    <definedName name="amg3_12">#N/A</definedName>
    <definedName name="amg3_14">#N/A</definedName>
    <definedName name="amg3_15">#N/A</definedName>
    <definedName name="amg3_16">#N/A</definedName>
    <definedName name="amg3_17">#N/A</definedName>
    <definedName name="amg3_2">#N/A</definedName>
    <definedName name="amg3_3">#N/A</definedName>
    <definedName name="amg3_4">#N/A</definedName>
    <definedName name="amg3_5">#N/A</definedName>
    <definedName name="amg3_6">#N/A</definedName>
    <definedName name="amg3_7">#N/A</definedName>
    <definedName name="amg3_8">#N/A</definedName>
    <definedName name="amg3_9">#N/A</definedName>
    <definedName name="as">#REF!</definedName>
    <definedName name="asd" localSheetId="0">#REF!</definedName>
    <definedName name="asd">#REF!</definedName>
    <definedName name="asdasd" localSheetId="0">#REF!</definedName>
    <definedName name="asdasd">#REF!</definedName>
    <definedName name="b">#N/A</definedName>
    <definedName name="b_10">#N/A</definedName>
    <definedName name="b_11">#N/A</definedName>
    <definedName name="b_12">#N/A</definedName>
    <definedName name="b_14">#N/A</definedName>
    <definedName name="b_15">#N/A</definedName>
    <definedName name="b_16">#N/A</definedName>
    <definedName name="b_17">#N/A</definedName>
    <definedName name="b_2">#N/A</definedName>
    <definedName name="b_3">#N/A</definedName>
    <definedName name="b_4">#N/A</definedName>
    <definedName name="b_5">#N/A</definedName>
    <definedName name="b_6">#N/A</definedName>
    <definedName name="b_7">#N/A</definedName>
    <definedName name="b_8">#N/A</definedName>
    <definedName name="b_9">#N/A</definedName>
    <definedName name="bbb" localSheetId="0" hidden="1">{#N/A,#N/A,FALSE,"Fund-II"}</definedName>
    <definedName name="bbb" hidden="1">{#N/A,#N/A,FALSE,"Fund-II"}</definedName>
    <definedName name="BMS_Tot_Cost" localSheetId="0">#REF!</definedName>
    <definedName name="BMS_Tot_Cost">#REF!</definedName>
    <definedName name="bvb" localSheetId="0">#REF!</definedName>
    <definedName name="bvb">#REF!</definedName>
    <definedName name="Capital_Expenditures___Culture___Sports" localSheetId="0">'[1]Module 6_Condensed Budget'!#REF!</definedName>
    <definedName name="Capital_Expenditures___Culture___Sports">'[2]Module 6_Condensed Budget'!#REF!</definedName>
    <definedName name="Capital_Expenditures___Education" localSheetId="0">'[1]Module 6_Condensed Budget'!#REF!</definedName>
    <definedName name="Capital_Expenditures___Education">'[2]Module 6_Condensed Budget'!#REF!</definedName>
    <definedName name="Capital_Expenditures___General_Administration" localSheetId="0">'[1]Module 6_Condensed Budget'!#REF!</definedName>
    <definedName name="Capital_Expenditures___General_Administration">'[2]Module 6_Condensed Budget'!#REF!</definedName>
    <definedName name="Capital_Expenditures___Health" localSheetId="0">'[1]Module 6_Condensed Budget'!#REF!</definedName>
    <definedName name="Capital_Expenditures___Health">'[2]Module 6_Condensed Budget'!#REF!</definedName>
    <definedName name="Capital_Expenditures___Other_Activities" localSheetId="0">'[1]Module 6_Condensed Budget'!#REF!</definedName>
    <definedName name="Capital_Expenditures___Other_Activities">'[2]Module 6_Condensed Budget'!#REF!</definedName>
    <definedName name="Capital_Expenditures___Public_Works___Housing" localSheetId="0">'[1]Module 6_Condensed Budget'!#REF!</definedName>
    <definedName name="Capital_Expenditures___Public_Works___Housing">'[2]Module 6_Condensed Budget'!#REF!</definedName>
    <definedName name="Capital_Expenditures___Social_Assistance" localSheetId="0">'[1]Module 6_Condensed Budget'!#REF!</definedName>
    <definedName name="Capital_Expenditures___Social_Assistance">'[2]Module 6_Condensed Budget'!#REF!</definedName>
    <definedName name="Capital_Expenditures___Transportation___Communication" localSheetId="0">'[1]Module 6_Condensed Budget'!#REF!</definedName>
    <definedName name="Capital_Expenditures___Transportation___Communication">'[2]Module 6_Condensed Budget'!#REF!</definedName>
    <definedName name="Capital_Expenditures__Other_Economic_Activities" localSheetId="0">'[1]Module 6_Condensed Budget'!#REF!</definedName>
    <definedName name="Capital_Expenditures__Other_Economic_Activities">'[2]Module 6_Condensed Budget'!#REF!</definedName>
    <definedName name="caragiale">#REF!</definedName>
    <definedName name="Change_in_Operating_Expenditures" localSheetId="0">'[1]Module 6_Condensed Budget'!#REF!</definedName>
    <definedName name="Change_in_Operating_Expenditures">'[2]Module 6_Condensed Budget'!#REF!</definedName>
    <definedName name="CO_II" localSheetId="0">#REF!</definedName>
    <definedName name="CO_II">#REF!</definedName>
    <definedName name="COIV" localSheetId="0">#REF!</definedName>
    <definedName name="COIV">#REF!</definedName>
    <definedName name="COV" localSheetId="0">#REF!</definedName>
    <definedName name="COV">#REF!</definedName>
    <definedName name="credit" localSheetId="0" hidden="1">{"'Lennar U.S. Partners'!$A$1:$N$53"}</definedName>
    <definedName name="credit" hidden="1">{"'Lennar U.S. Partners'!$A$1:$N$53"}</definedName>
    <definedName name="d">[3]Portfolio!$F$15</definedName>
    <definedName name="_xlnm.Database" localSheetId="0">#REF!</definedName>
    <definedName name="_xlnm.Database">#REF!</definedName>
    <definedName name="Deflator__Base_Year___1995" localSheetId="0">'[1]Module 6_Condensed Budget'!#REF!</definedName>
    <definedName name="Deflator__Base_Year___1995">'[2]Module 6_Condensed Budget'!#REF!</definedName>
    <definedName name="Deflator__Base_Year___1997" localSheetId="0">'[1]Module 6_Condensed Budget'!#REF!</definedName>
    <definedName name="Deflator__Base_Year___1997">'[2]Module 6_Condensed Budget'!#REF!</definedName>
    <definedName name="dff" localSheetId="0">#REF!</definedName>
    <definedName name="dff">#REF!</definedName>
    <definedName name="DisplaySelectedSheetsMacroButton" localSheetId="0">#REF!</definedName>
    <definedName name="DisplaySelectedSheetsMacroButton">#REF!</definedName>
    <definedName name="dsa" localSheetId="0" hidden="1">{#N/A,#N/A,FALSE,"Fund-II"}</definedName>
    <definedName name="dsa">#REF!</definedName>
    <definedName name="eq" localSheetId="0">#REF!</definedName>
    <definedName name="eq">#REF!</definedName>
    <definedName name="er">#N/A</definedName>
    <definedName name="er_10">#N/A</definedName>
    <definedName name="er_11">#N/A</definedName>
    <definedName name="er_12">#N/A</definedName>
    <definedName name="er_14">#N/A</definedName>
    <definedName name="er_15">#N/A</definedName>
    <definedName name="er_16">#N/A</definedName>
    <definedName name="er_17">#N/A</definedName>
    <definedName name="er_2">#N/A</definedName>
    <definedName name="er_3">#N/A</definedName>
    <definedName name="er_4">#N/A</definedName>
    <definedName name="er_5">#N/A</definedName>
    <definedName name="er_6">#N/A</definedName>
    <definedName name="er_7">#N/A</definedName>
    <definedName name="er_8">#N/A</definedName>
    <definedName name="er_9">#N/A</definedName>
    <definedName name="ew" localSheetId="0">#REF!</definedName>
    <definedName name="ew">#REF!</definedName>
    <definedName name="ewq" localSheetId="0">#REF!</definedName>
    <definedName name="ewq">#REF!</definedName>
    <definedName name="Excel_BuiltIn__FilterDatabase_13" localSheetId="0">#REF!</definedName>
    <definedName name="Excel_BuiltIn__FilterDatabase_13">#REF!</definedName>
    <definedName name="Excel_BuiltIn__FilterDatabase_17" localSheetId="0">'[4]Evolutie V_C 2003_2007 '!#REF!</definedName>
    <definedName name="Excel_BuiltIn__FilterDatabase_17">'[5]Evolutie V_C 2003_2007 '!#REF!</definedName>
    <definedName name="Excel_BuiltIn_Database" localSheetId="0">#REF!</definedName>
    <definedName name="Excel_BuiltIn_Database">#REF!</definedName>
    <definedName name="Extra">[6]ExtraScoli!$B$150</definedName>
    <definedName name="fds" localSheetId="0">#REF!</definedName>
    <definedName name="fds">#REF!</definedName>
    <definedName name="Ferrovial" localSheetId="0" hidden="1">{"'Lennar U.S. Partners'!$A$1:$N$53"}</definedName>
    <definedName name="Ferrovial" hidden="1">{"'Lennar U.S. Partners'!$A$1:$N$53"}</definedName>
    <definedName name="FUND1" localSheetId="0">#REF!</definedName>
    <definedName name="FUND1">#REF!</definedName>
    <definedName name="FUND2" localSheetId="0">#REF!</definedName>
    <definedName name="FUND2">#REF!</definedName>
    <definedName name="GEMS" localSheetId="0" hidden="1">{"'Lennar U.S. Partners'!$A$1:$N$53"}</definedName>
    <definedName name="GEMS" hidden="1">{"'Lennar U.S. Partners'!$A$1:$N$53"}</definedName>
    <definedName name="ggg" hidden="1">{"'Lennar U.S. Partners'!$A$1:$N$53"}</definedName>
    <definedName name="gr_203">#REF!</definedName>
    <definedName name="hannuri">#N/A</definedName>
    <definedName name="hannuri_10">#N/A</definedName>
    <definedName name="hannuri_11">#N/A</definedName>
    <definedName name="hannuri_12">#N/A</definedName>
    <definedName name="hannuri_14">#N/A</definedName>
    <definedName name="hannuri_15">#N/A</definedName>
    <definedName name="hannuri_16">#N/A</definedName>
    <definedName name="hannuri_17">#N/A</definedName>
    <definedName name="hannuri_2">#N/A</definedName>
    <definedName name="hannuri_3">#N/A</definedName>
    <definedName name="hannuri_4">#N/A</definedName>
    <definedName name="hannuri_5">#N/A</definedName>
    <definedName name="hannuri_6">#N/A</definedName>
    <definedName name="hannuri_7">#N/A</definedName>
    <definedName name="hannuri_8">#N/A</definedName>
    <definedName name="hannuri_9">#N/A</definedName>
    <definedName name="harnaj">#REF!</definedName>
    <definedName name="hipoacuzici">#REF!</definedName>
    <definedName name="HTML_CodePage" hidden="1">1252</definedName>
    <definedName name="HTML_Control" localSheetId="0" hidden="1">{"'Lennar U.S. Partners'!$A$1:$N$53"}</definedName>
    <definedName name="HTML_Control" hidden="1">{"'Lennar U.S. Partners'!$A$1:$N$53"}</definedName>
    <definedName name="HTML_Description" hidden="1">""</definedName>
    <definedName name="HTML_Email" hidden="1">""</definedName>
    <definedName name="HTML_Header" hidden="1">"Cover Page"</definedName>
    <definedName name="HTML_LastUpdate" hidden="1">"9/3/1999"</definedName>
    <definedName name="HTML_LineAfter" hidden="1">FALSE</definedName>
    <definedName name="HTML_LineBefore" hidden="1">FALSE</definedName>
    <definedName name="HTML_Name" hidden="1">"nymarkr"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"C:\Quaterly Reports\MyHTM2L.htm"</definedName>
    <definedName name="HTML_PathTemplate" hidden="1">"C:\Quaterly Reports\MyHTML.htm"</definedName>
    <definedName name="HTML_Title" hidden="1">"MSREF I - Second Quater 1999"</definedName>
    <definedName name="Intl">[7]Inputs!$A$118:$L$125</definedName>
    <definedName name="Intlfive">[7]Inputs!$A$192:$J$212</definedName>
    <definedName name="Intlfour">[7]Inputs!$A$170:$J$185</definedName>
    <definedName name="Intlseven">[7]Inputs!$A$258:$J$289</definedName>
    <definedName name="Intlsix">[7]Inputs!$A$219:$J$250</definedName>
    <definedName name="Intlthree">[7]Inputs!$A$151:$L$163</definedName>
    <definedName name="Intltwo">[7]Inputs!$A$132:$L$144</definedName>
    <definedName name="INVESTORS" localSheetId="0">#REF!</definedName>
    <definedName name="INVESTORS">#REF!</definedName>
    <definedName name="Investors_892_C" localSheetId="0">#REF!</definedName>
    <definedName name="Investors_892_C">#REF!</definedName>
    <definedName name="ITDNETDIST.Actual.ITD" localSheetId="0">#REF!</definedName>
    <definedName name="ITDNETDIST.Actual.ITD">#REF!</definedName>
    <definedName name="KUWAIT" localSheetId="0">#REF!</definedName>
    <definedName name="KUWAIT">#REF!</definedName>
    <definedName name="ListSheetsMacroButton" localSheetId="0">#REF!</definedName>
    <definedName name="ListSheetsMacroButton">#REF!</definedName>
    <definedName name="Lori">#N/A</definedName>
    <definedName name="Lori_10">#N/A</definedName>
    <definedName name="Lori_11">#N/A</definedName>
    <definedName name="Lori_12">#N/A</definedName>
    <definedName name="Lori_14">#N/A</definedName>
    <definedName name="Lori_15">#N/A</definedName>
    <definedName name="Lori_16">#N/A</definedName>
    <definedName name="Lori_17">#N/A</definedName>
    <definedName name="Lori_2">#N/A</definedName>
    <definedName name="Lori_3">#N/A</definedName>
    <definedName name="Lori_4">#N/A</definedName>
    <definedName name="Lori_5">#N/A</definedName>
    <definedName name="Lori_6">#N/A</definedName>
    <definedName name="Lori_7">#N/A</definedName>
    <definedName name="Lori_8">#N/A</definedName>
    <definedName name="Lori_9">#N/A</definedName>
    <definedName name="madgearu">#REF!</definedName>
    <definedName name="Maturity">[8]Params!$B$3</definedName>
    <definedName name="MSREF_II_892_INVESTORS_A__L.P." localSheetId="0">#REF!</definedName>
    <definedName name="MSREF_II_892_INVESTORS_A__L.P.">#REF!</definedName>
    <definedName name="MSREF_II_892_INVESTORS_AB__L.P." localSheetId="0">#REF!</definedName>
    <definedName name="MSREF_II_892_INVESTORS_AB__L.P.">#REF!</definedName>
    <definedName name="MSREF_II_892_INVESTORS_B__L.P." localSheetId="0">#REF!</definedName>
    <definedName name="MSREF_II_892_INVESTORS_B__L.P.">#REF!</definedName>
    <definedName name="msrefivTMTM" localSheetId="0">#REF!</definedName>
    <definedName name="msrefivTMTM">#REF!</definedName>
    <definedName name="msreiMTM" localSheetId="0">#REF!</definedName>
    <definedName name="msreiMTM">#REF!</definedName>
    <definedName name="MTMHeader" localSheetId="0">#REF!</definedName>
    <definedName name="MTMHeader">#REF!</definedName>
    <definedName name="NET_DSITR.ProForma.Year" localSheetId="0">#REF!</definedName>
    <definedName name="NET_DSITR.ProForma.Year">#REF!</definedName>
    <definedName name="Net_Outstanding_Debt" localSheetId="0">'[1]Module 6_Condensed Budget'!#REF!</definedName>
    <definedName name="Net_Outstanding_Debt">'[2]Module 6_Condensed Budget'!#REF!</definedName>
    <definedName name="new">#N/A</definedName>
    <definedName name="new_10">#N/A</definedName>
    <definedName name="new_11">#N/A</definedName>
    <definedName name="new_12">#N/A</definedName>
    <definedName name="new_14">#N/A</definedName>
    <definedName name="new_15">#N/A</definedName>
    <definedName name="new_16">#N/A</definedName>
    <definedName name="new_17">#N/A</definedName>
    <definedName name="new_2">#N/A</definedName>
    <definedName name="new_3">#N/A</definedName>
    <definedName name="new_4">#N/A</definedName>
    <definedName name="new_5">#N/A</definedName>
    <definedName name="new_6">#N/A</definedName>
    <definedName name="new_7">#N/A</definedName>
    <definedName name="new_8">#N/A</definedName>
    <definedName name="new_9">#N/A</definedName>
    <definedName name="Nucleulsava">#REF!</definedName>
    <definedName name="page\x2dtotal">#REF!</definedName>
    <definedName name="page\x2dtotal\x2dmaster0">#REF!</definedName>
    <definedName name="_xlnm.Print_Area" localSheetId="0">'anexa 1.4'!$A$1:$O$38</definedName>
    <definedName name="PrintManagerQuery" localSheetId="0">#REF!</definedName>
    <definedName name="PrintManagerQuery">#REF!</definedName>
    <definedName name="PrintSelectedSheetsMacroButton" localSheetId="0">#REF!</definedName>
    <definedName name="PrintSelectedSheetsMacroButton">#REF!</definedName>
    <definedName name="Proceeds_from_the_sale_of_public_property" localSheetId="0">'[1]Module 6_Condensed Budget'!#REF!</definedName>
    <definedName name="Proceeds_from_the_sale_of_public_property">'[2]Module 6_Condensed Budget'!#REF!</definedName>
    <definedName name="ProjectName">#N/A</definedName>
    <definedName name="ProjectName_10">#N/A</definedName>
    <definedName name="ProjectName_11">#N/A</definedName>
    <definedName name="ProjectName_12">#N/A</definedName>
    <definedName name="ProjectName_14">#N/A</definedName>
    <definedName name="ProjectName_15">#N/A</definedName>
    <definedName name="ProjectName_16">#N/A</definedName>
    <definedName name="ProjectName_17">#N/A</definedName>
    <definedName name="ProjectName_2">#N/A</definedName>
    <definedName name="ProjectName_3">#N/A</definedName>
    <definedName name="ProjectName_4">#N/A</definedName>
    <definedName name="ProjectName_5">#N/A</definedName>
    <definedName name="ProjectName_6">#N/A</definedName>
    <definedName name="ProjectName_7">#N/A</definedName>
    <definedName name="ProjectName_8">#N/A</definedName>
    <definedName name="ProjectName_9">#N/A</definedName>
    <definedName name="q" localSheetId="0" hidden="1">{#N/A,#N/A,FALSE,"Fund-II"}</definedName>
    <definedName name="q" hidden="1">{#N/A,#N/A,FALSE,"Fund-II"}</definedName>
    <definedName name="qw">#REF!</definedName>
    <definedName name="qwq" localSheetId="0">#REF!</definedName>
    <definedName name="qwq">#REF!</definedName>
    <definedName name="radu" localSheetId="0">#REF!</definedName>
    <definedName name="radu">#REF!</definedName>
    <definedName name="Recurring_Surplus__Deficit">'[9]_Cash Flow_'!$C$36:$AM$36</definedName>
    <definedName name="RedFlag_1" localSheetId="0">#REF!</definedName>
    <definedName name="RedFlag_1">#REF!</definedName>
    <definedName name="RedFlag_10" localSheetId="0">#REF!</definedName>
    <definedName name="RedFlag_10">#REF!</definedName>
    <definedName name="RedFlag_111" localSheetId="0">#REF!</definedName>
    <definedName name="RedFlag_111">#REF!</definedName>
    <definedName name="RedFlag_112" localSheetId="0">#REF!</definedName>
    <definedName name="RedFlag_112">#REF!</definedName>
    <definedName name="RedFlag_113" localSheetId="0">#REF!</definedName>
    <definedName name="RedFlag_113">#REF!</definedName>
    <definedName name="RedFlag_114" localSheetId="0">#REF!</definedName>
    <definedName name="RedFlag_114">#REF!</definedName>
    <definedName name="RedFlag_115" localSheetId="0">#REF!</definedName>
    <definedName name="RedFlag_115">#REF!</definedName>
    <definedName name="RedFlag_116" localSheetId="0">#REF!</definedName>
    <definedName name="RedFlag_116">#REF!</definedName>
    <definedName name="RedFlag_117" localSheetId="0">#REF!</definedName>
    <definedName name="RedFlag_117">#REF!</definedName>
    <definedName name="RedFlag_118" localSheetId="0">#REF!</definedName>
    <definedName name="RedFlag_118">#REF!</definedName>
    <definedName name="RedFlag_119" localSheetId="0">#REF!</definedName>
    <definedName name="RedFlag_119">#REF!</definedName>
    <definedName name="RedFlag_120" localSheetId="0">#REF!</definedName>
    <definedName name="RedFlag_120">#REF!</definedName>
    <definedName name="RedFlag_121" localSheetId="0">#REF!</definedName>
    <definedName name="RedFlag_121">#REF!</definedName>
    <definedName name="RedFlag_122" localSheetId="0">#REF!</definedName>
    <definedName name="RedFlag_122">#REF!</definedName>
    <definedName name="RedFlag_123" localSheetId="0">#REF!</definedName>
    <definedName name="RedFlag_123">#REF!</definedName>
    <definedName name="RedFlag_124" localSheetId="0">#REF!</definedName>
    <definedName name="RedFlag_124">#REF!</definedName>
    <definedName name="RedFlag_125" localSheetId="0">#REF!</definedName>
    <definedName name="RedFlag_125">#REF!</definedName>
    <definedName name="RedFlag_126" localSheetId="0">#REF!</definedName>
    <definedName name="RedFlag_126">#REF!</definedName>
    <definedName name="RedFlag_127" localSheetId="0">#REF!</definedName>
    <definedName name="RedFlag_127">#REF!</definedName>
    <definedName name="RedFlag_128" localSheetId="0">#REF!</definedName>
    <definedName name="RedFlag_128">#REF!</definedName>
    <definedName name="RedFlag_129" localSheetId="0">#REF!</definedName>
    <definedName name="RedFlag_129">#REF!</definedName>
    <definedName name="RedFlag_130" localSheetId="0">#REF!</definedName>
    <definedName name="RedFlag_130">#REF!</definedName>
    <definedName name="RedFlag_131" localSheetId="0">#REF!</definedName>
    <definedName name="RedFlag_131">#REF!</definedName>
    <definedName name="RedFlag_132" localSheetId="0">#REF!</definedName>
    <definedName name="RedFlag_132">#REF!</definedName>
    <definedName name="RedFlag_133" localSheetId="0">#REF!</definedName>
    <definedName name="RedFlag_133">#REF!</definedName>
    <definedName name="RedFlag_134" localSheetId="0">#REF!</definedName>
    <definedName name="RedFlag_134">#REF!</definedName>
    <definedName name="RedFlag_135" localSheetId="0">#REF!</definedName>
    <definedName name="RedFlag_135">#REF!</definedName>
    <definedName name="RedFlag_136" localSheetId="0">#REF!</definedName>
    <definedName name="RedFlag_136">#REF!</definedName>
    <definedName name="RedFlag_137" localSheetId="0">#REF!</definedName>
    <definedName name="RedFlag_137">#REF!</definedName>
    <definedName name="RedFlag_138" localSheetId="0">#REF!</definedName>
    <definedName name="RedFlag_138">#REF!</definedName>
    <definedName name="RedFlag_139" localSheetId="0">#REF!</definedName>
    <definedName name="RedFlag_139">#REF!</definedName>
    <definedName name="RedFlag_14" localSheetId="0">#REF!</definedName>
    <definedName name="RedFlag_14">#REF!</definedName>
    <definedName name="RedFlag_140" localSheetId="0">#REF!</definedName>
    <definedName name="RedFlag_140">#REF!</definedName>
    <definedName name="RedFlag_141" localSheetId="0">#REF!</definedName>
    <definedName name="RedFlag_141">#REF!</definedName>
    <definedName name="RedFlag_142" localSheetId="0">#REF!</definedName>
    <definedName name="RedFlag_142">#REF!</definedName>
    <definedName name="RedFlag_143" localSheetId="0">#REF!</definedName>
    <definedName name="RedFlag_143">#REF!</definedName>
    <definedName name="RedFlag_144" localSheetId="0">#REF!</definedName>
    <definedName name="RedFlag_144">#REF!</definedName>
    <definedName name="RedFlag_145" localSheetId="0">#REF!</definedName>
    <definedName name="RedFlag_145">#REF!</definedName>
    <definedName name="RedFlag_146" localSheetId="0">#REF!</definedName>
    <definedName name="RedFlag_146">#REF!</definedName>
    <definedName name="RedFlag_147" localSheetId="0">#REF!</definedName>
    <definedName name="RedFlag_147">#REF!</definedName>
    <definedName name="RedFlag_148" localSheetId="0">#REF!</definedName>
    <definedName name="RedFlag_148">#REF!</definedName>
    <definedName name="RedFlag_15" localSheetId="0">#REF!</definedName>
    <definedName name="RedFlag_15">#REF!</definedName>
    <definedName name="RedFlag_16" localSheetId="0">#REF!</definedName>
    <definedName name="RedFlag_16">#REF!</definedName>
    <definedName name="RedFlag_17" localSheetId="0">#REF!</definedName>
    <definedName name="RedFlag_17">#REF!</definedName>
    <definedName name="RedFlag_18" localSheetId="0">#REF!</definedName>
    <definedName name="RedFlag_18">#REF!</definedName>
    <definedName name="RedFlag_185" localSheetId="0">#REF!</definedName>
    <definedName name="RedFlag_185">#REF!</definedName>
    <definedName name="RedFlag_186" localSheetId="0">#REF!</definedName>
    <definedName name="RedFlag_186">#REF!</definedName>
    <definedName name="RedFlag_187" localSheetId="0">#REF!</definedName>
    <definedName name="RedFlag_187">#REF!</definedName>
    <definedName name="RedFlag_188" localSheetId="0">#REF!</definedName>
    <definedName name="RedFlag_188">#REF!</definedName>
    <definedName name="RedFlag_189" localSheetId="0">#REF!</definedName>
    <definedName name="RedFlag_189">#REF!</definedName>
    <definedName name="RedFlag_19" localSheetId="0">#REF!</definedName>
    <definedName name="RedFlag_19">#REF!</definedName>
    <definedName name="RedFlag_190" localSheetId="0">#REF!</definedName>
    <definedName name="RedFlag_190">#REF!</definedName>
    <definedName name="RedFlag_191" localSheetId="0">#REF!</definedName>
    <definedName name="RedFlag_191">#REF!</definedName>
    <definedName name="RedFlag_192" localSheetId="0">#REF!</definedName>
    <definedName name="RedFlag_192">#REF!</definedName>
    <definedName name="RedFlag_193" localSheetId="0">#REF!</definedName>
    <definedName name="RedFlag_193">#REF!</definedName>
    <definedName name="RedFlag_194" localSheetId="0">#REF!</definedName>
    <definedName name="RedFlag_194">#REF!</definedName>
    <definedName name="RedFlag_195" localSheetId="0">#REF!</definedName>
    <definedName name="RedFlag_195">#REF!</definedName>
    <definedName name="RedFlag_196" localSheetId="0">#REF!</definedName>
    <definedName name="RedFlag_196">#REF!</definedName>
    <definedName name="RedFlag_197" localSheetId="0">#REF!</definedName>
    <definedName name="RedFlag_197">#REF!</definedName>
    <definedName name="RedFlag_198" localSheetId="0">#REF!</definedName>
    <definedName name="RedFlag_198">#REF!</definedName>
    <definedName name="RedFlag_199" localSheetId="0">#REF!</definedName>
    <definedName name="RedFlag_199">#REF!</definedName>
    <definedName name="RedFlag_2" localSheetId="0">#REF!</definedName>
    <definedName name="RedFlag_2">#REF!</definedName>
    <definedName name="RedFlag_20" localSheetId="0">#REF!</definedName>
    <definedName name="RedFlag_20">#REF!</definedName>
    <definedName name="RedFlag_200" localSheetId="0">#REF!</definedName>
    <definedName name="RedFlag_200">#REF!</definedName>
    <definedName name="RedFlag_201" localSheetId="0">#REF!</definedName>
    <definedName name="RedFlag_201">#REF!</definedName>
    <definedName name="RedFlag_202" localSheetId="0">#REF!</definedName>
    <definedName name="RedFlag_202">#REF!</definedName>
    <definedName name="RedFlag_203" localSheetId="0">#REF!</definedName>
    <definedName name="RedFlag_203">#REF!</definedName>
    <definedName name="RedFlag_21" localSheetId="0">#REF!</definedName>
    <definedName name="RedFlag_21">#REF!</definedName>
    <definedName name="RedFlag_22" localSheetId="0">#REF!</definedName>
    <definedName name="RedFlag_22">#REF!</definedName>
    <definedName name="RedFlag_23" localSheetId="0">#REF!</definedName>
    <definedName name="RedFlag_23">#REF!</definedName>
    <definedName name="RedFlag_25" localSheetId="0">#REF!</definedName>
    <definedName name="RedFlag_25">#REF!</definedName>
    <definedName name="RedFlag_26" localSheetId="0">#REF!</definedName>
    <definedName name="RedFlag_26">#REF!</definedName>
    <definedName name="RedFlag_27" localSheetId="0">#REF!</definedName>
    <definedName name="RedFlag_27">#REF!</definedName>
    <definedName name="RedFlag_28" localSheetId="0">#REF!</definedName>
    <definedName name="RedFlag_28">#REF!</definedName>
    <definedName name="RedFlag_29" localSheetId="0">#REF!</definedName>
    <definedName name="RedFlag_29">#REF!</definedName>
    <definedName name="RedFlag_30" localSheetId="0">#REF!</definedName>
    <definedName name="RedFlag_30">#REF!</definedName>
    <definedName name="RedFlag_3011" localSheetId="0">#REF!</definedName>
    <definedName name="RedFlag_3011">#REF!</definedName>
    <definedName name="RedFlag_31" localSheetId="0">#REF!</definedName>
    <definedName name="RedFlag_31">#REF!</definedName>
    <definedName name="RedFlag_32" localSheetId="0">#REF!</definedName>
    <definedName name="RedFlag_32">#REF!</definedName>
    <definedName name="RedFlag_33" localSheetId="0">#REF!</definedName>
    <definedName name="RedFlag_33">#REF!</definedName>
    <definedName name="RedFlag_34" localSheetId="0">#REF!</definedName>
    <definedName name="RedFlag_34">#REF!</definedName>
    <definedName name="RedFlag_35" localSheetId="0">#REF!</definedName>
    <definedName name="RedFlag_35">#REF!</definedName>
    <definedName name="RedFlag_36" localSheetId="0">#REF!</definedName>
    <definedName name="RedFlag_36">#REF!</definedName>
    <definedName name="RedFlag_37" localSheetId="0">#REF!</definedName>
    <definedName name="RedFlag_37">#REF!</definedName>
    <definedName name="RedFlag_38" localSheetId="0">#REF!</definedName>
    <definedName name="RedFlag_38">#REF!</definedName>
    <definedName name="RedFlag_39" localSheetId="0">#REF!</definedName>
    <definedName name="RedFlag_39">#REF!</definedName>
    <definedName name="RedFlag_40" localSheetId="0">#REF!</definedName>
    <definedName name="RedFlag_40">#REF!</definedName>
    <definedName name="RedFlag_41" localSheetId="0">#REF!</definedName>
    <definedName name="RedFlag_41">#REF!</definedName>
    <definedName name="RedFlag_42" localSheetId="0">#REF!</definedName>
    <definedName name="RedFlag_42">#REF!</definedName>
    <definedName name="RedFlag_43" localSheetId="0">#REF!</definedName>
    <definedName name="RedFlag_43">#REF!</definedName>
    <definedName name="RedFlag_49" localSheetId="0">#REF!</definedName>
    <definedName name="RedFlag_49">#REF!</definedName>
    <definedName name="RedFlag_50" localSheetId="0">#REF!</definedName>
    <definedName name="RedFlag_50">#REF!</definedName>
    <definedName name="RedFlag_51" localSheetId="0">#REF!</definedName>
    <definedName name="RedFlag_51">#REF!</definedName>
    <definedName name="RedFlag_52" localSheetId="0">#REF!</definedName>
    <definedName name="RedFlag_52">#REF!</definedName>
    <definedName name="RedFlag_53" localSheetId="0">#REF!</definedName>
    <definedName name="RedFlag_53">#REF!</definedName>
    <definedName name="RedFlag_54" localSheetId="0">#REF!</definedName>
    <definedName name="RedFlag_54">#REF!</definedName>
    <definedName name="RedFlag_56" localSheetId="0">#REF!</definedName>
    <definedName name="RedFlag_56">#REF!</definedName>
    <definedName name="RedFlag_57" localSheetId="0">#REF!</definedName>
    <definedName name="RedFlag_57">#REF!</definedName>
    <definedName name="RedFlag_58" localSheetId="0">#REF!</definedName>
    <definedName name="RedFlag_58">#REF!</definedName>
    <definedName name="RedFlag_59" localSheetId="0">#REF!</definedName>
    <definedName name="RedFlag_59">#REF!</definedName>
    <definedName name="RedFlag_60" localSheetId="0">#REF!</definedName>
    <definedName name="RedFlag_60">#REF!</definedName>
    <definedName name="RedFlag_61" localSheetId="0">#REF!</definedName>
    <definedName name="RedFlag_61">#REF!</definedName>
    <definedName name="RedFlag_62" localSheetId="0">#REF!</definedName>
    <definedName name="RedFlag_62">#REF!</definedName>
    <definedName name="RedFlag_63" localSheetId="0">#REF!</definedName>
    <definedName name="RedFlag_63">#REF!</definedName>
    <definedName name="RedFlag_64" localSheetId="0">#REF!</definedName>
    <definedName name="RedFlag_64">#REF!</definedName>
    <definedName name="RedFlag_65" localSheetId="0">#REF!</definedName>
    <definedName name="RedFlag_65">#REF!</definedName>
    <definedName name="RedFlag_66" localSheetId="0">#REF!</definedName>
    <definedName name="RedFlag_66">#REF!</definedName>
    <definedName name="RedFlag_67" localSheetId="0">#REF!</definedName>
    <definedName name="RedFlag_67">#REF!</definedName>
    <definedName name="RedFlag_68" localSheetId="0">#REF!</definedName>
    <definedName name="RedFlag_68">#REF!</definedName>
    <definedName name="RedFlag_69" localSheetId="0">#REF!</definedName>
    <definedName name="RedFlag_69">#REF!</definedName>
    <definedName name="RedFlag_70" localSheetId="0">#REF!</definedName>
    <definedName name="RedFlag_70">#REF!</definedName>
    <definedName name="RedFlag_71" localSheetId="0">#REF!</definedName>
    <definedName name="RedFlag_71">#REF!</definedName>
    <definedName name="RedFlag_72" localSheetId="0">#REF!</definedName>
    <definedName name="RedFlag_72">#REF!</definedName>
    <definedName name="RedFlag_73" localSheetId="0">#REF!</definedName>
    <definedName name="RedFlag_73">#REF!</definedName>
    <definedName name="RedFlag_74" localSheetId="0">#REF!</definedName>
    <definedName name="RedFlag_74">#REF!</definedName>
    <definedName name="RedFlag_75" localSheetId="0">#REF!</definedName>
    <definedName name="RedFlag_75">#REF!</definedName>
    <definedName name="RedFlag_76" localSheetId="0">#REF!</definedName>
    <definedName name="RedFlag_76">#REF!</definedName>
    <definedName name="RedFlag_77" localSheetId="0">#REF!</definedName>
    <definedName name="RedFlag_77">#REF!</definedName>
    <definedName name="RedFlag_78" localSheetId="0">#REF!</definedName>
    <definedName name="RedFlag_78">#REF!</definedName>
    <definedName name="RedFlag_79" localSheetId="0">#REF!</definedName>
    <definedName name="RedFlag_79">#REF!</definedName>
    <definedName name="RedFlag_80" localSheetId="0">#REF!</definedName>
    <definedName name="RedFlag_80">#REF!</definedName>
    <definedName name="RedFlag_81" localSheetId="0">#REF!</definedName>
    <definedName name="RedFlag_81">#REF!</definedName>
    <definedName name="RedFlag_82" localSheetId="0">#REF!</definedName>
    <definedName name="RedFlag_82">#REF!</definedName>
    <definedName name="RedFlag_83" localSheetId="0">#REF!</definedName>
    <definedName name="RedFlag_83">#REF!</definedName>
    <definedName name="RedFlag_84" localSheetId="0">#REF!</definedName>
    <definedName name="RedFlag_84">#REF!</definedName>
    <definedName name="RedFlag_85" localSheetId="0">#REF!</definedName>
    <definedName name="RedFlag_85">#REF!</definedName>
    <definedName name="RedFlag_86" localSheetId="0">#REF!</definedName>
    <definedName name="RedFlag_86">#REF!</definedName>
    <definedName name="RedFlag_87" localSheetId="0">#REF!</definedName>
    <definedName name="RedFlag_87">#REF!</definedName>
    <definedName name="RedFlag_88" localSheetId="0">#REF!</definedName>
    <definedName name="RedFlag_88">#REF!</definedName>
    <definedName name="RedFlag_89" localSheetId="0">#REF!</definedName>
    <definedName name="RedFlag_89">#REF!</definedName>
    <definedName name="RedFlag_90" localSheetId="0">#REF!</definedName>
    <definedName name="RedFlag_90">#REF!</definedName>
    <definedName name="RedFlag_91" localSheetId="0">#REF!</definedName>
    <definedName name="RedFlag_91">#REF!</definedName>
    <definedName name="RedFlag_92" localSheetId="0">#REF!</definedName>
    <definedName name="RedFlag_92">#REF!</definedName>
    <definedName name="RedFlag_93" localSheetId="0">#REF!</definedName>
    <definedName name="RedFlag_93">#REF!</definedName>
    <definedName name="RedFlag_94" localSheetId="0">#REF!</definedName>
    <definedName name="RedFlag_94">#REF!</definedName>
    <definedName name="sda" localSheetId="0" hidden="1">{"'Lennar U.S. Partners'!$A$1:$N$53"}</definedName>
    <definedName name="sda">#REF!</definedName>
    <definedName name="specMTM" localSheetId="0">#REF!</definedName>
    <definedName name="specMTM">#REF!</definedName>
    <definedName name="Spot">[10]Portfolio!$F$15</definedName>
    <definedName name="StDenis">#N/A</definedName>
    <definedName name="StDenis_10">#N/A</definedName>
    <definedName name="StDenis_11">#N/A</definedName>
    <definedName name="StDenis_12">#N/A</definedName>
    <definedName name="StDenis_14">#N/A</definedName>
    <definedName name="StDenis_15">#N/A</definedName>
    <definedName name="StDenis_16">#N/A</definedName>
    <definedName name="StDenis_17">#N/A</definedName>
    <definedName name="StDenis_2">#N/A</definedName>
    <definedName name="StDenis_3">#N/A</definedName>
    <definedName name="StDenis_4">#N/A</definedName>
    <definedName name="StDenis_5">#N/A</definedName>
    <definedName name="StDenis_6">#N/A</definedName>
    <definedName name="StDenis_7">#N/A</definedName>
    <definedName name="StDenis_8">#N/A</definedName>
    <definedName name="StDenis_9">#N/A</definedName>
    <definedName name="Stop">#N/A</definedName>
    <definedName name="Stop_10">#N/A</definedName>
    <definedName name="Stop_11">#N/A</definedName>
    <definedName name="Stop_12">#N/A</definedName>
    <definedName name="Stop_14">#N/A</definedName>
    <definedName name="Stop_15">#N/A</definedName>
    <definedName name="Stop_16">#N/A</definedName>
    <definedName name="Stop_17">#N/A</definedName>
    <definedName name="Stop_2">#N/A</definedName>
    <definedName name="Stop_3">#N/A</definedName>
    <definedName name="Stop_4">#N/A</definedName>
    <definedName name="Stop_5">#N/A</definedName>
    <definedName name="Stop_6">#N/A</definedName>
    <definedName name="Stop_7">#N/A</definedName>
    <definedName name="Stop_8">#N/A</definedName>
    <definedName name="Stop_9">#N/A</definedName>
    <definedName name="TEHMTM" localSheetId="0">#REF!</definedName>
    <definedName name="TEHMTM">#REF!</definedName>
    <definedName name="template" localSheetId="0" hidden="1">{"'Lennar U.S. Partners'!$A$1:$N$53"}</definedName>
    <definedName name="template" hidden="1">{"'Lennar U.S. Partners'!$A$1:$N$53"}</definedName>
    <definedName name="test">#N/A</definedName>
    <definedName name="test_10">#N/A</definedName>
    <definedName name="test_11">#N/A</definedName>
    <definedName name="test_12">#N/A</definedName>
    <definedName name="test_14">#N/A</definedName>
    <definedName name="test_15">#N/A</definedName>
    <definedName name="test_16">#N/A</definedName>
    <definedName name="test_17">#N/A</definedName>
    <definedName name="test_2">#N/A</definedName>
    <definedName name="test_3">#N/A</definedName>
    <definedName name="test_4">#N/A</definedName>
    <definedName name="test_5">#N/A</definedName>
    <definedName name="test_6">#N/A</definedName>
    <definedName name="test_7">#N/A</definedName>
    <definedName name="test_8">#N/A</definedName>
    <definedName name="test_9">#N/A</definedName>
    <definedName name="test1">#N/A</definedName>
    <definedName name="test1_10">#N/A</definedName>
    <definedName name="test1_11">#N/A</definedName>
    <definedName name="test1_12">#N/A</definedName>
    <definedName name="test1_14">#N/A</definedName>
    <definedName name="test1_15">#N/A</definedName>
    <definedName name="test1_16">#N/A</definedName>
    <definedName name="test1_17">#N/A</definedName>
    <definedName name="test1_2">#N/A</definedName>
    <definedName name="test1_3">#N/A</definedName>
    <definedName name="test1_4">#N/A</definedName>
    <definedName name="test1_5">#N/A</definedName>
    <definedName name="test1_6">#N/A</definedName>
    <definedName name="test1_7">#N/A</definedName>
    <definedName name="test1_8">#N/A</definedName>
    <definedName name="test1_9">#N/A</definedName>
    <definedName name="test11" localSheetId="0" hidden="1">{#N/A,#N/A,FALSE,"Fund-II"}</definedName>
    <definedName name="test11" hidden="1">{#N/A,#N/A,FALSE,"Fund-II"}</definedName>
    <definedName name="Title">'[11]Fund IV Summary'!$C$1</definedName>
    <definedName name="tonitza">#REF!</definedName>
    <definedName name="tornado">#N/A</definedName>
    <definedName name="tornado_10">#N/A</definedName>
    <definedName name="tornado_11">#N/A</definedName>
    <definedName name="tornado_12">#N/A</definedName>
    <definedName name="tornado_14">#N/A</definedName>
    <definedName name="tornado_15">#N/A</definedName>
    <definedName name="tornado_16">#N/A</definedName>
    <definedName name="tornado_17">#N/A</definedName>
    <definedName name="tornado_2">#N/A</definedName>
    <definedName name="tornado_3">#N/A</definedName>
    <definedName name="tornado_4">#N/A</definedName>
    <definedName name="tornado_5">#N/A</definedName>
    <definedName name="tornado_6">#N/A</definedName>
    <definedName name="tornado_7">#N/A</definedName>
    <definedName name="tornado_8">#N/A</definedName>
    <definedName name="tornado_9">#N/A</definedName>
    <definedName name="Total_Cost" localSheetId="0">#REF!</definedName>
    <definedName name="Total_Cost">#REF!</definedName>
    <definedName name="Total_Population" localSheetId="0">'[1]Module 6_Condensed Budget'!#REF!</definedName>
    <definedName name="Total_Population">'[2]Module 6_Condensed Budget'!#REF!</definedName>
    <definedName name="Total_Print">'[12]ROLLUP _ Fund II'!$C$1:$L$17</definedName>
    <definedName name="Transp_CF">#REF!</definedName>
    <definedName name="wrn.892A._.II." localSheetId="0" hidden="1">{#N/A,#N/A,FALSE,"Fund-II"}</definedName>
    <definedName name="wrn.892A._.II." hidden="1">{#N/A,#N/A,FALSE,"Fund-II"}</definedName>
    <definedName name="wrn.892B._.II." localSheetId="0" hidden="1">{#N/A,#N/A,FALSE,"Fund-II"}</definedName>
    <definedName name="wrn.892B._.II." hidden="1">{#N/A,#N/A,FALSE,"Fund-II"}</definedName>
    <definedName name="wrn.892C._.II." localSheetId="0" hidden="1">{#N/A,#N/A,FALSE,"Fund-II"}</definedName>
    <definedName name="wrn.892C._.II." hidden="1">{#N/A,#N/A,FALSE,"Fund-II"}</definedName>
    <definedName name="wrn.coII._.I." localSheetId="0" hidden="1">{#N/A,#N/A,FALSE,"Fund-I"}</definedName>
    <definedName name="wrn.coII._.I." hidden="1">{#N/A,#N/A,FALSE,"Fund-I"}</definedName>
    <definedName name="wrn.CoIV._.II." localSheetId="0" hidden="1">{#N/A,#N/A,FALSE,"Fund-II"}</definedName>
    <definedName name="wrn.CoIV._.II." hidden="1">{#N/A,#N/A,FALSE,"Fund-II"}</definedName>
    <definedName name="wrn.Investors._.II." localSheetId="0" hidden="1">{#N/A,#N/A,FALSE,"Fund-II"}</definedName>
    <definedName name="wrn.Investors._.II." hidden="1">{#N/A,#N/A,FALSE,"Fund-II"}</definedName>
    <definedName name="wrn.Kuwait._.1." localSheetId="0" hidden="1">{#N/A,#N/A,FALSE,"Fund-I"}</definedName>
    <definedName name="wrn.Kuwait._.1." hidden="1">{#N/A,#N/A,FALSE,"Fund-I"}</definedName>
    <definedName name="x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D33" i="1"/>
  <c r="N31" i="1"/>
  <c r="M31" i="1"/>
  <c r="L31" i="1"/>
  <c r="K31" i="1"/>
  <c r="L30" i="1"/>
  <c r="O29" i="1"/>
  <c r="N29" i="1"/>
  <c r="M29" i="1"/>
  <c r="L29" i="1"/>
  <c r="K29" i="1"/>
  <c r="J29" i="1"/>
  <c r="I29" i="1"/>
  <c r="H29" i="1"/>
  <c r="H21" i="1" s="1"/>
  <c r="H33" i="1" s="1"/>
  <c r="G29" i="1"/>
  <c r="G21" i="1" s="1"/>
  <c r="G33" i="1" s="1"/>
  <c r="F29" i="1"/>
  <c r="F21" i="1" s="1"/>
  <c r="F33" i="1" s="1"/>
  <c r="E29" i="1"/>
  <c r="E21" i="1" s="1"/>
  <c r="E33" i="1" s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E20" i="1" s="1"/>
  <c r="E32" i="1" s="1"/>
  <c r="D28" i="1"/>
  <c r="D20" i="1" s="1"/>
  <c r="D32" i="1" s="1"/>
  <c r="C28" i="1"/>
  <c r="C20" i="1" s="1"/>
  <c r="C32" i="1" s="1"/>
  <c r="O27" i="1"/>
  <c r="O19" i="1" s="1"/>
  <c r="N27" i="1"/>
  <c r="M27" i="1"/>
  <c r="L27" i="1"/>
  <c r="K27" i="1"/>
  <c r="K26" i="1" s="1"/>
  <c r="J27" i="1"/>
  <c r="I27" i="1"/>
  <c r="H27" i="1"/>
  <c r="G27" i="1"/>
  <c r="F27" i="1"/>
  <c r="E27" i="1"/>
  <c r="D27" i="1"/>
  <c r="C27" i="1"/>
  <c r="N26" i="1"/>
  <c r="M26" i="1"/>
  <c r="L26" i="1"/>
  <c r="O25" i="1"/>
  <c r="N25" i="1"/>
  <c r="N21" i="1" s="1"/>
  <c r="N33" i="1" s="1"/>
  <c r="M25" i="1"/>
  <c r="L25" i="1"/>
  <c r="L21" i="1" s="1"/>
  <c r="L33" i="1" s="1"/>
  <c r="K25" i="1"/>
  <c r="K21" i="1" s="1"/>
  <c r="K33" i="1" s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K20" i="1" s="1"/>
  <c r="K32" i="1" s="1"/>
  <c r="K30" i="1" s="1"/>
  <c r="J24" i="1"/>
  <c r="I24" i="1"/>
  <c r="I20" i="1" s="1"/>
  <c r="I32" i="1" s="1"/>
  <c r="H24" i="1"/>
  <c r="H20" i="1" s="1"/>
  <c r="H32" i="1" s="1"/>
  <c r="G24" i="1"/>
  <c r="F24" i="1"/>
  <c r="E24" i="1"/>
  <c r="D24" i="1"/>
  <c r="C24" i="1"/>
  <c r="O23" i="1"/>
  <c r="O22" i="1" s="1"/>
  <c r="N23" i="1"/>
  <c r="M23" i="1"/>
  <c r="M22" i="1" s="1"/>
  <c r="L23" i="1"/>
  <c r="L22" i="1" s="1"/>
  <c r="K23" i="1"/>
  <c r="J23" i="1"/>
  <c r="J22" i="1" s="1"/>
  <c r="I23" i="1"/>
  <c r="I22" i="1" s="1"/>
  <c r="H23" i="1"/>
  <c r="H22" i="1" s="1"/>
  <c r="G23" i="1"/>
  <c r="F23" i="1"/>
  <c r="E23" i="1"/>
  <c r="E19" i="1" s="1"/>
  <c r="E31" i="1" s="1"/>
  <c r="D23" i="1"/>
  <c r="C23" i="1"/>
  <c r="E22" i="1"/>
  <c r="D22" i="1"/>
  <c r="C22" i="1"/>
  <c r="O21" i="1"/>
  <c r="O33" i="1" s="1"/>
  <c r="M21" i="1"/>
  <c r="M33" i="1" s="1"/>
  <c r="D21" i="1"/>
  <c r="C21" i="1"/>
  <c r="C33" i="1" s="1"/>
  <c r="O20" i="1"/>
  <c r="O32" i="1" s="1"/>
  <c r="N20" i="1"/>
  <c r="N32" i="1" s="1"/>
  <c r="M20" i="1"/>
  <c r="M32" i="1" s="1"/>
  <c r="M30" i="1" s="1"/>
  <c r="L20" i="1"/>
  <c r="L32" i="1" s="1"/>
  <c r="J20" i="1"/>
  <c r="J32" i="1" s="1"/>
  <c r="N19" i="1"/>
  <c r="M19" i="1"/>
  <c r="L19" i="1"/>
  <c r="L18" i="1" s="1"/>
  <c r="K19" i="1"/>
  <c r="J19" i="1"/>
  <c r="J31" i="1" s="1"/>
  <c r="I19" i="1"/>
  <c r="I31" i="1" s="1"/>
  <c r="G19" i="1"/>
  <c r="G31" i="1" s="1"/>
  <c r="N14" i="1"/>
  <c r="L14" i="1"/>
  <c r="K14" i="1"/>
  <c r="J14" i="1"/>
  <c r="I14" i="1"/>
  <c r="H14" i="1"/>
  <c r="G14" i="1"/>
  <c r="F14" i="1"/>
  <c r="E14" i="1"/>
  <c r="D14" i="1"/>
  <c r="C14" i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O18" i="1" l="1"/>
  <c r="K22" i="1"/>
  <c r="O26" i="1"/>
  <c r="H19" i="1"/>
  <c r="N22" i="1"/>
  <c r="C26" i="1"/>
  <c r="N30" i="1"/>
  <c r="D26" i="1"/>
  <c r="O31" i="1"/>
  <c r="O30" i="1" s="1"/>
  <c r="E26" i="1"/>
  <c r="K18" i="1"/>
  <c r="F26" i="1"/>
  <c r="G26" i="1"/>
  <c r="M18" i="1"/>
  <c r="C19" i="1"/>
  <c r="F20" i="1"/>
  <c r="F32" i="1" s="1"/>
  <c r="I21" i="1"/>
  <c r="H26" i="1"/>
  <c r="N18" i="1"/>
  <c r="D19" i="1"/>
  <c r="G20" i="1"/>
  <c r="J21" i="1"/>
  <c r="I26" i="1"/>
  <c r="E30" i="1"/>
  <c r="J26" i="1"/>
  <c r="F19" i="1"/>
  <c r="F22" i="1"/>
  <c r="E18" i="1"/>
  <c r="G22" i="1"/>
  <c r="F31" i="1" l="1"/>
  <c r="F30" i="1" s="1"/>
  <c r="F18" i="1"/>
  <c r="J33" i="1"/>
  <c r="J30" i="1" s="1"/>
  <c r="J18" i="1"/>
  <c r="G32" i="1"/>
  <c r="G30" i="1" s="1"/>
  <c r="G18" i="1"/>
  <c r="D31" i="1"/>
  <c r="D30" i="1" s="1"/>
  <c r="D18" i="1"/>
  <c r="H31" i="1"/>
  <c r="H30" i="1" s="1"/>
  <c r="H18" i="1"/>
  <c r="I33" i="1"/>
  <c r="I30" i="1" s="1"/>
  <c r="I18" i="1"/>
  <c r="C18" i="1"/>
  <c r="C31" i="1"/>
  <c r="C30" i="1" s="1"/>
</calcChain>
</file>

<file path=xl/sharedStrings.xml><?xml version="1.0" encoding="utf-8"?>
<sst xmlns="http://schemas.openxmlformats.org/spreadsheetml/2006/main" count="33" uniqueCount="33">
  <si>
    <t>Anexa 1.4</t>
  </si>
  <si>
    <t>SITUATIE privind serviciul datoriei publice locale 
Consilul Local al Primariei Comunei 23 August in perioada 2025-2037</t>
  </si>
  <si>
    <t xml:space="preserve">Nr. Crt. </t>
  </si>
  <si>
    <t>Serviciul anual al datoriei publice locale</t>
  </si>
  <si>
    <t>Anul</t>
  </si>
  <si>
    <t xml:space="preserve">Serviciul datoriei publice locale pentru imprumuturile si garantiile existente (a1+b1+c1) - </t>
  </si>
  <si>
    <t>a1) Rambursarea imprumutului (a1)</t>
  </si>
  <si>
    <t>b1) Dobanzi (b1)</t>
  </si>
  <si>
    <t>c1) Comisioane (c1)</t>
  </si>
  <si>
    <t>2</t>
  </si>
  <si>
    <t>a2) Rambursarea imprumutului (a2.1+a2.2)</t>
  </si>
  <si>
    <t>b2) Dobanzi (b2.1+b2.2)</t>
  </si>
  <si>
    <t>c2) Comisioane (c2.1+c2.2)</t>
  </si>
  <si>
    <t>2.1</t>
  </si>
  <si>
    <t>a2.1) Rambursarea imprumutului (a2.1)</t>
  </si>
  <si>
    <t>b2.1) Dobanzi (b2.1)</t>
  </si>
  <si>
    <t>c2.1) Comisioane (c2.1)</t>
  </si>
  <si>
    <t>2.2</t>
  </si>
  <si>
    <t>Serviciul datoriei publice locale pentru care se solicita autorizarea - refinantare 6.41 mil lei (a2.2+b2.2+c2.2)</t>
  </si>
  <si>
    <t>a2.2) Rambursarea imprumutului (a2.2)</t>
  </si>
  <si>
    <t>b2.2) Dobanzi (b2.2)</t>
  </si>
  <si>
    <t>c2.2) Comisioane (c2.2)</t>
  </si>
  <si>
    <t>3</t>
  </si>
  <si>
    <t>Serviciul total datoriei publice locale (a3+b3+c3)</t>
  </si>
  <si>
    <t>a3) Rambursarea imprumutului (a1+a2)</t>
  </si>
  <si>
    <t>b3) Dobanzi (b1+b2)</t>
  </si>
  <si>
    <t>c3) Comisioane (c1+c2)</t>
  </si>
  <si>
    <t>ORDONATOR PRINCIPAL DE CREDITE</t>
  </si>
  <si>
    <t xml:space="preserve">           Contabil Sef</t>
  </si>
  <si>
    <t>Primar</t>
  </si>
  <si>
    <t>Mitrana Mugurel Viorel</t>
  </si>
  <si>
    <t>Serviciul datoriei publice locale pentru care se solicita autorizarea - 16.4 mil lei (a2+b2+c2)</t>
  </si>
  <si>
    <t>Serviciul datoriei publice locale pentru care se solicita autorizarea -credit 10 mil lei (a2.1+b2.1+c2.1)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</si>
</sst>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9" fontId="1" fillId="0" borderId="0" xfId="1" applyNumberFormat="1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/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1" fillId="0" borderId="1" xfId="1" applyBorder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43" fontId="1" fillId="0" borderId="1" xfId="1" applyNumberFormat="1" applyBorder="1" applyAlignment="1">
      <alignment horizontal="center" vertical="center"/>
    </xf>
    <xf numFmtId="43" fontId="1" fillId="0" borderId="3" xfId="1" applyNumberFormat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top"/>
    </xf>
    <xf numFmtId="0" fontId="4" fillId="0" borderId="0" xfId="1" applyFont="1"/>
    <xf numFmtId="0" fontId="1" fillId="0" borderId="0" xfId="1" applyAlignment="1">
      <alignment horizontal="center" vertical="top"/>
    </xf>
    <xf numFmtId="43" fontId="1" fillId="0" borderId="0" xfId="1" applyNumberFormat="1"/>
    <xf numFmtId="164" fontId="1" fillId="0" borderId="0" xfId="1" applyNumberFormat="1"/>
    <xf numFmtId="49" fontId="1" fillId="0" borderId="2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5" xfId="1" applyNumberForma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49" fontId="1" fillId="0" borderId="2" xfId="1" applyNumberFormat="1" applyBorder="1" applyAlignment="1">
      <alignment horizontal="center" vertical="center"/>
    </xf>
    <xf numFmtId="49" fontId="1" fillId="0" borderId="6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</cellXfs>
  <cellStyles count="2">
    <cellStyle name="Normal" xfId="0" builtinId="0"/>
    <cellStyle name="Normal_Anexa 1.4 - SG Serviciul Datoriei Publice 12.04.2010" xfId="1" xr:uid="{2B89E9EC-5010-4840-80B4-23E60F0A71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Bacau-primaria\Bacau%20finalizate\Prezentari%20municipalitati\desktop%20vechi\municipalitati\Tg.Mures\Credit%20analysis%20model%20TgMures%203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JPY%201_31_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DOCUME~1/munday/LOCALS~1/Temp/final%2012-31-02%20fund%20iv%20internatio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TEMP/TEMP/TEMP/Asset%20Tracking%20Europe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ADU\RADU%20SERV\primarii\23%20AUGUST\DOCUMENTE\Calcul%20grad_23%20august%20incl%20refinantare_03.03.25.xlsx" TargetMode="External"/><Relationship Id="rId1" Type="http://schemas.openxmlformats.org/officeDocument/2006/relationships/externalLinkPath" Target="Calcul%20grad_23%20august%20incl%20refinantare_03.03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world\publicfull\modeling\Bacau-primaria\Bacau%20finalizate\Prezentari%20municipalitati\desktop%20vechi\municipalitati\Tg.Mures\Credit%20analysis%20model%20TgMures%203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KRW%201_31_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Piatr%20Neamt%20City\Piatra%20Neamt%20modelare%20finalizata\Piatra%20Neamt%20rapoarte%20finalizate%20FINAL\PiatraNeamt%20-%202006%20raport%20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hai%20Tudorancea/AppData/Local/Microsoft/Windows/Temporary%20Internet%20Files/OLK7CD/Piatra%20Neamt%20modelare%20finalizata/Piatra%20Neamt%20rapoarte%20finalizate%20FINAL/PiatraNeamt%20-%202006%20raport%20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/InvestitiiPS1/2009/R6_18august/Diana/InvestitiiPS1/2005/Rectificare_09dec05/BugetLocal_R9_22dec05/2002/Rectificare5_decVirare2/Autofinantare_nov/A_ANEXA3_no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banking/Tadavarthy/New/Domestic_New/Inputs(Intl&amp;Dom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DU%2025.05.2017/radu%2025.04.206/primarii/ARHIVA/sinaia/CREDIT%202017/Grafic%20Sinai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k%20birnbaum/Desktop/BaiaMareenglexe/Romanian%20Financial%20Analysis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MTM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 refreshError="1">
        <row r="15">
          <cell r="F15">
            <v>133.78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 IV Summary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UP _ Fund II"/>
      <sheetName val="Instructions"/>
      <sheetName val="KEY"/>
      <sheetName val="Summary - By Fund"/>
      <sheetName val="Summary - By Type"/>
      <sheetName val="Summary - By Country"/>
      <sheetName val="ROLLUP - Fund I"/>
      <sheetName val="ROLLUP - Fund II"/>
      <sheetName val="ROLLUP-Fund III"/>
      <sheetName val="ROLLUP - Fund IV"/>
      <sheetName val="Chart III"/>
      <sheetName val="Appold"/>
      <sheetName val="CV Solaia"/>
      <sheetName val="CV Cometa"/>
      <sheetName val="Carosib"/>
      <sheetName val="CV Iron-Fonspa"/>
      <sheetName val="Barbaresco"/>
      <sheetName val="MSC Hold "/>
      <sheetName val="ImmoUno"/>
      <sheetName val="Immobil Due"/>
      <sheetName val="MSMC Tre"/>
      <sheetName val="Parnasi"/>
      <sheetName val="RCS"/>
      <sheetName val="Birmann"/>
      <sheetName val="Ausone"/>
      <sheetName val="St Denis"/>
      <sheetName val="Vincennes#2"/>
      <sheetName val="Petrus"/>
      <sheetName val="MSCG"/>
      <sheetName val="Bercy Expo"/>
      <sheetName val="Wellington"/>
      <sheetName val="Punch Taverns"/>
      <sheetName val="ImmoScout"/>
      <sheetName val="MetroNexus"/>
      <sheetName val="Recoletos"/>
      <sheetName val="Ortega"/>
      <sheetName val="Fleming"/>
      <sheetName val="GEMS"/>
      <sheetName val="Semapa"/>
      <sheetName val="Domovial"/>
      <sheetName val="Montparnasse"/>
      <sheetName val="Alban Gate UK"/>
      <sheetName val="India Docks UK"/>
      <sheetName val="Capitole"/>
      <sheetName val="Wigmore"/>
      <sheetName val="Chart -Acqu-dispo Europe"/>
      <sheetName val="Millennium"/>
      <sheetName val="Margaux"/>
      <sheetName val="Berkeley"/>
      <sheetName val="Corton"/>
      <sheetName val="MSMC-Luce"/>
      <sheetName val="Banca di Roma"/>
      <sheetName val="RAS Portfolio"/>
      <sheetName val="Do Not Print ROLLUP  Fund I LC"/>
      <sheetName val="Do Not Print ROLLUP  Fund II LC"/>
      <sheetName val="Do Not Print ROLLUP Fund III LC"/>
      <sheetName val="Do Not Print ROLLUP  Fund IV 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 com"/>
      <sheetName val="2023 com"/>
      <sheetName val="2024 com"/>
      <sheetName val="grad indatorare"/>
      <sheetName val="credit cec"/>
      <sheetName val="credit  NOU"/>
      <sheetName val="anexa 1.3"/>
      <sheetName val="credit refinantare"/>
      <sheetName val="centralizare"/>
      <sheetName val="anexa 1.4"/>
      <sheetName val="SD techirg 10 ani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B30" t="str">
            <v>Date financiare valabile la 11.03.2025</v>
          </cell>
        </row>
      </sheetData>
      <sheetData sheetId="7"/>
      <sheetData sheetId="8">
        <row r="4">
          <cell r="D4">
            <v>271.07121126760558</v>
          </cell>
          <cell r="E4">
            <v>542.14242253521115</v>
          </cell>
          <cell r="F4">
            <v>542.14242253521115</v>
          </cell>
          <cell r="G4">
            <v>542.14242253521115</v>
          </cell>
          <cell r="H4">
            <v>542.14242253521115</v>
          </cell>
          <cell r="I4">
            <v>542.14242253521115</v>
          </cell>
          <cell r="J4">
            <v>542.14242253521115</v>
          </cell>
          <cell r="K4">
            <v>542.14242253521115</v>
          </cell>
          <cell r="L4">
            <v>542.14242253521115</v>
          </cell>
          <cell r="M4">
            <v>542.14242253521115</v>
          </cell>
          <cell r="N4">
            <v>542.14242253521115</v>
          </cell>
          <cell r="O4">
            <v>542.14242253521115</v>
          </cell>
          <cell r="P4">
            <v>180.71414084507043</v>
          </cell>
        </row>
        <row r="5">
          <cell r="D5">
            <v>263.18470811560246</v>
          </cell>
          <cell r="E5">
            <v>488.27945594255056</v>
          </cell>
          <cell r="F5">
            <v>443.37123896696346</v>
          </cell>
          <cell r="G5">
            <v>399.60110694212744</v>
          </cell>
          <cell r="H5">
            <v>353.55480501578921</v>
          </cell>
          <cell r="I5">
            <v>308.64658804020246</v>
          </cell>
          <cell r="J5">
            <v>263.73837106461576</v>
          </cell>
          <cell r="K5">
            <v>219.47609419621224</v>
          </cell>
          <cell r="L5">
            <v>173.92193711344243</v>
          </cell>
          <cell r="M5">
            <v>129.01372013785556</v>
          </cell>
          <cell r="N5">
            <v>84.105503162268676</v>
          </cell>
          <cell r="O5">
            <v>39.351081450296817</v>
          </cell>
          <cell r="P5">
            <v>3.0759052723003033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9">
          <cell r="E9">
            <v>200</v>
          </cell>
          <cell r="F9">
            <v>480</v>
          </cell>
          <cell r="G9">
            <v>480</v>
          </cell>
          <cell r="H9">
            <v>600</v>
          </cell>
          <cell r="I9">
            <v>720</v>
          </cell>
          <cell r="J9">
            <v>840</v>
          </cell>
          <cell r="K9">
            <v>960</v>
          </cell>
          <cell r="L9">
            <v>1080</v>
          </cell>
          <cell r="M9">
            <v>1200</v>
          </cell>
          <cell r="N9">
            <v>1320</v>
          </cell>
          <cell r="O9">
            <v>1440</v>
          </cell>
          <cell r="P9">
            <v>680</v>
          </cell>
        </row>
        <row r="10">
          <cell r="D10">
            <v>0</v>
          </cell>
          <cell r="E10">
            <v>509.46758333333332</v>
          </cell>
          <cell r="F10">
            <v>793.47039999999993</v>
          </cell>
          <cell r="G10">
            <v>755.81577777777761</v>
          </cell>
          <cell r="H10">
            <v>709.37159722222214</v>
          </cell>
          <cell r="I10">
            <v>655.09329444444438</v>
          </cell>
          <cell r="J10">
            <v>590.87482499999999</v>
          </cell>
          <cell r="K10">
            <v>518.21402222222218</v>
          </cell>
          <cell r="L10">
            <v>432.61738611111116</v>
          </cell>
          <cell r="M10">
            <v>338.57841666666656</v>
          </cell>
          <cell r="N10">
            <v>234.59928055555554</v>
          </cell>
          <cell r="O10">
            <v>121.13386666666666</v>
          </cell>
          <cell r="P10">
            <v>11.574166666666667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Sheet1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1314.4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Rezumat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  <sheetName val="Rezu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_AUTO"/>
      <sheetName val="ps1"/>
      <sheetName val="adp"/>
      <sheetName val="ExtraScoli"/>
      <sheetName val="invatamant"/>
    </sheetNames>
    <sheetDataSet>
      <sheetData sheetId="0" refreshError="1"/>
      <sheetData sheetId="1" refreshError="1"/>
      <sheetData sheetId="2" refreshError="1"/>
      <sheetData sheetId="3">
        <row r="150">
          <cell r="B150" t="str">
            <v>NUCLEUL "SFANTUL SAVA"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Print Macros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P"/>
      <sheetName val="SME"/>
      <sheetName val="Insurance"/>
      <sheetName val="SOV"/>
      <sheetName val="FI"/>
      <sheetName val="LRG"/>
      <sheetName val="none"/>
      <sheetName val="Params"/>
      <sheetName val="Basel II Eligible Collateral"/>
      <sheetName val="calcul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2.5</v>
          </cell>
        </row>
      </sheetData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Sheet 2"/>
      <sheetName val="Sheet 3"/>
      <sheetName val="Sheet 4"/>
      <sheetName val="Sheet 5"/>
      <sheetName val="Date"/>
      <sheetName val="&quot;Cash Flow&quot;"/>
      <sheetName val="Bilant"/>
      <sheetName val="PIC"/>
      <sheetName val="Previziuni"/>
      <sheetName val="Ipoteze"/>
      <sheetName val="Tendinte"/>
      <sheetName val="Definitii"/>
      <sheetName val="_Cash Flo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C3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A6C0D-7BDA-40D2-B360-CA42CE4D9312}">
  <dimension ref="A1:O44"/>
  <sheetViews>
    <sheetView tabSelected="1" view="pageBreakPreview" topLeftCell="A3" zoomScaleNormal="100" zoomScaleSheetLayoutView="100" workbookViewId="0">
      <selection activeCell="B23" sqref="B23"/>
    </sheetView>
  </sheetViews>
  <sheetFormatPr defaultColWidth="10.6640625" defaultRowHeight="13.2" x14ac:dyDescent="0.25"/>
  <cols>
    <col min="1" max="1" width="5.77734375" style="1" customWidth="1"/>
    <col min="2" max="2" width="38.6640625" style="2" customWidth="1"/>
    <col min="3" max="15" width="9.44140625" style="2" customWidth="1"/>
    <col min="16" max="16384" width="10.6640625" style="2"/>
  </cols>
  <sheetData>
    <row r="1" spans="1:15" hidden="1" x14ac:dyDescent="0.25"/>
    <row r="2" spans="1:15" hidden="1" x14ac:dyDescent="0.25">
      <c r="E2" s="22"/>
      <c r="F2" s="22"/>
    </row>
    <row r="3" spans="1:15" ht="17.399999999999999" x14ac:dyDescent="0.3">
      <c r="J3" s="2" t="s">
        <v>0</v>
      </c>
      <c r="K3" s="4"/>
      <c r="L3" s="4"/>
      <c r="M3" s="4"/>
    </row>
    <row r="4" spans="1:15" hidden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idden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idden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hidden="1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ht="9.75" hidden="1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ht="12.75" customHeight="1" x14ac:dyDescent="0.25">
      <c r="A9" s="23" t="s">
        <v>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5" ht="21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5" ht="11.25" customHeight="1" x14ac:dyDescent="0.25"/>
    <row r="12" spans="1:15" ht="12.75" customHeight="1" x14ac:dyDescent="0.25">
      <c r="A12" s="24" t="s">
        <v>2</v>
      </c>
      <c r="B12" s="25" t="s">
        <v>3</v>
      </c>
      <c r="C12" s="27" t="s">
        <v>4</v>
      </c>
      <c r="D12" s="28"/>
      <c r="E12" s="6"/>
      <c r="F12" s="6"/>
      <c r="G12" s="6"/>
      <c r="H12" s="6"/>
      <c r="I12" s="6"/>
      <c r="J12" s="6"/>
      <c r="K12" s="6"/>
      <c r="L12" s="6"/>
      <c r="M12" s="6"/>
      <c r="N12" s="7"/>
      <c r="O12" s="8"/>
    </row>
    <row r="13" spans="1:15" x14ac:dyDescent="0.25">
      <c r="A13" s="24"/>
      <c r="B13" s="26"/>
      <c r="C13" s="9">
        <v>2025</v>
      </c>
      <c r="D13" s="9">
        <f>C13+1</f>
        <v>2026</v>
      </c>
      <c r="E13" s="9">
        <f t="shared" ref="E13:O13" si="0">D13+1</f>
        <v>2027</v>
      </c>
      <c r="F13" s="9">
        <f t="shared" si="0"/>
        <v>2028</v>
      </c>
      <c r="G13" s="9">
        <f t="shared" si="0"/>
        <v>2029</v>
      </c>
      <c r="H13" s="9">
        <f t="shared" si="0"/>
        <v>2030</v>
      </c>
      <c r="I13" s="9">
        <f t="shared" si="0"/>
        <v>2031</v>
      </c>
      <c r="J13" s="9">
        <f t="shared" si="0"/>
        <v>2032</v>
      </c>
      <c r="K13" s="9">
        <f t="shared" si="0"/>
        <v>2033</v>
      </c>
      <c r="L13" s="9">
        <f t="shared" si="0"/>
        <v>2034</v>
      </c>
      <c r="M13" s="5">
        <f t="shared" si="0"/>
        <v>2035</v>
      </c>
      <c r="N13" s="9">
        <f t="shared" si="0"/>
        <v>2036</v>
      </c>
      <c r="O13" s="9">
        <f t="shared" si="0"/>
        <v>2037</v>
      </c>
    </row>
    <row r="14" spans="1:15" ht="30" customHeight="1" x14ac:dyDescent="0.25">
      <c r="A14" s="29">
        <v>1</v>
      </c>
      <c r="B14" s="10" t="s">
        <v>5</v>
      </c>
      <c r="C14" s="11">
        <f>SUM(C15:C17)</f>
        <v>0</v>
      </c>
      <c r="D14" s="11">
        <f t="shared" ref="D14:N14" si="1">SUM(D15:D17)</f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2"/>
      <c r="N14" s="11">
        <f t="shared" si="1"/>
        <v>0</v>
      </c>
      <c r="O14" s="8"/>
    </row>
    <row r="15" spans="1:15" x14ac:dyDescent="0.25">
      <c r="A15" s="30"/>
      <c r="B15" s="13" t="s">
        <v>6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2"/>
      <c r="N15" s="11">
        <v>0</v>
      </c>
      <c r="O15" s="8"/>
    </row>
    <row r="16" spans="1:15" x14ac:dyDescent="0.25">
      <c r="A16" s="30"/>
      <c r="B16" s="13" t="s">
        <v>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2"/>
      <c r="N16" s="11">
        <v>0</v>
      </c>
      <c r="O16" s="8"/>
    </row>
    <row r="17" spans="1:15" x14ac:dyDescent="0.25">
      <c r="A17" s="31"/>
      <c r="B17" s="13" t="s">
        <v>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2"/>
      <c r="N17" s="11">
        <v>0</v>
      </c>
      <c r="O17" s="8"/>
    </row>
    <row r="18" spans="1:15" ht="31.2" customHeight="1" x14ac:dyDescent="0.25">
      <c r="A18" s="19" t="s">
        <v>9</v>
      </c>
      <c r="B18" s="13" t="s">
        <v>31</v>
      </c>
      <c r="C18" s="11">
        <f>SUM(C19:C21)</f>
        <v>534.25591938320804</v>
      </c>
      <c r="D18" s="11">
        <f t="shared" ref="D18:O18" si="2">SUM(D19:D21)</f>
        <v>1739.8894618110951</v>
      </c>
      <c r="E18" s="11">
        <f t="shared" si="2"/>
        <v>2258.9840615021744</v>
      </c>
      <c r="F18" s="11">
        <f t="shared" si="2"/>
        <v>2177.5593072551164</v>
      </c>
      <c r="G18" s="11">
        <f t="shared" si="2"/>
        <v>2205.0688247732223</v>
      </c>
      <c r="H18" s="11">
        <f t="shared" si="2"/>
        <v>2225.882305019858</v>
      </c>
      <c r="I18" s="11">
        <f t="shared" si="2"/>
        <v>2236.7556185998269</v>
      </c>
      <c r="J18" s="11">
        <f t="shared" si="2"/>
        <v>2239.8325389536458</v>
      </c>
      <c r="K18" s="11">
        <f t="shared" si="2"/>
        <v>2228.6817457597645</v>
      </c>
      <c r="L18" s="11">
        <f t="shared" si="2"/>
        <v>2209.7345593397331</v>
      </c>
      <c r="M18" s="11">
        <f t="shared" si="2"/>
        <v>2180.8472062530354</v>
      </c>
      <c r="N18" s="11">
        <f t="shared" si="2"/>
        <v>2142.6273706521747</v>
      </c>
      <c r="O18" s="11">
        <f t="shared" si="2"/>
        <v>875.36421278403748</v>
      </c>
    </row>
    <row r="19" spans="1:15" x14ac:dyDescent="0.25">
      <c r="A19" s="20"/>
      <c r="B19" s="14" t="s">
        <v>10</v>
      </c>
      <c r="C19" s="11">
        <f>C23+C27</f>
        <v>271.07121126760558</v>
      </c>
      <c r="D19" s="11">
        <f t="shared" ref="D19:O19" si="3">D23+D27</f>
        <v>742.14242253521115</v>
      </c>
      <c r="E19" s="11">
        <f t="shared" si="3"/>
        <v>1022.1424225352112</v>
      </c>
      <c r="F19" s="11">
        <f t="shared" si="3"/>
        <v>1022.1424225352112</v>
      </c>
      <c r="G19" s="11">
        <f t="shared" si="3"/>
        <v>1142.1424225352112</v>
      </c>
      <c r="H19" s="11">
        <f t="shared" si="3"/>
        <v>1262.1424225352112</v>
      </c>
      <c r="I19" s="11">
        <f t="shared" si="3"/>
        <v>1382.1424225352112</v>
      </c>
      <c r="J19" s="11">
        <f t="shared" si="3"/>
        <v>1502.1424225352112</v>
      </c>
      <c r="K19" s="11">
        <f t="shared" si="3"/>
        <v>1622.1424225352112</v>
      </c>
      <c r="L19" s="11">
        <f t="shared" si="3"/>
        <v>1742.1424225352112</v>
      </c>
      <c r="M19" s="11">
        <f t="shared" si="3"/>
        <v>1862.1424225352112</v>
      </c>
      <c r="N19" s="11">
        <f t="shared" si="3"/>
        <v>1982.1424225352112</v>
      </c>
      <c r="O19" s="11">
        <f t="shared" si="3"/>
        <v>860.71414084507046</v>
      </c>
    </row>
    <row r="20" spans="1:15" x14ac:dyDescent="0.25">
      <c r="A20" s="20"/>
      <c r="B20" s="14" t="s">
        <v>11</v>
      </c>
      <c r="C20" s="11">
        <f t="shared" ref="C20:O21" si="4">C24+C28</f>
        <v>263.18470811560246</v>
      </c>
      <c r="D20" s="11">
        <f t="shared" si="4"/>
        <v>997.74703927588394</v>
      </c>
      <c r="E20" s="11">
        <f t="shared" si="4"/>
        <v>1236.8416389669633</v>
      </c>
      <c r="F20" s="11">
        <f t="shared" si="4"/>
        <v>1155.4168847199051</v>
      </c>
      <c r="G20" s="11">
        <f t="shared" si="4"/>
        <v>1062.9264022380114</v>
      </c>
      <c r="H20" s="11">
        <f t="shared" si="4"/>
        <v>963.73988248464684</v>
      </c>
      <c r="I20" s="11">
        <f t="shared" si="4"/>
        <v>854.61319606461575</v>
      </c>
      <c r="J20" s="11">
        <f t="shared" si="4"/>
        <v>737.6901164184344</v>
      </c>
      <c r="K20" s="11">
        <f t="shared" si="4"/>
        <v>606.53932322455353</v>
      </c>
      <c r="L20" s="11">
        <f t="shared" si="4"/>
        <v>467.59213680452211</v>
      </c>
      <c r="M20" s="11">
        <f t="shared" si="4"/>
        <v>318.70478371782423</v>
      </c>
      <c r="N20" s="11">
        <f t="shared" si="4"/>
        <v>160.48494811696349</v>
      </c>
      <c r="O20" s="11">
        <f t="shared" si="4"/>
        <v>14.65007193896697</v>
      </c>
    </row>
    <row r="21" spans="1:15" x14ac:dyDescent="0.25">
      <c r="A21" s="21"/>
      <c r="B21" s="14" t="s">
        <v>12</v>
      </c>
      <c r="C21" s="11">
        <f t="shared" si="4"/>
        <v>0</v>
      </c>
      <c r="D21" s="11">
        <f t="shared" si="4"/>
        <v>0</v>
      </c>
      <c r="E21" s="11">
        <f t="shared" si="4"/>
        <v>0</v>
      </c>
      <c r="F21" s="11">
        <f t="shared" si="4"/>
        <v>0</v>
      </c>
      <c r="G21" s="11">
        <f t="shared" si="4"/>
        <v>0</v>
      </c>
      <c r="H21" s="11">
        <f t="shared" si="4"/>
        <v>0</v>
      </c>
      <c r="I21" s="11">
        <f t="shared" si="4"/>
        <v>0</v>
      </c>
      <c r="J21" s="11">
        <f t="shared" si="4"/>
        <v>0</v>
      </c>
      <c r="K21" s="11">
        <f t="shared" si="4"/>
        <v>0</v>
      </c>
      <c r="L21" s="11">
        <f t="shared" si="4"/>
        <v>0</v>
      </c>
      <c r="M21" s="11">
        <f t="shared" si="4"/>
        <v>0</v>
      </c>
      <c r="N21" s="11">
        <f t="shared" si="4"/>
        <v>0</v>
      </c>
      <c r="O21" s="11">
        <f t="shared" si="4"/>
        <v>0</v>
      </c>
    </row>
    <row r="22" spans="1:15" ht="39.6" x14ac:dyDescent="0.25">
      <c r="A22" s="19" t="s">
        <v>13</v>
      </c>
      <c r="B22" s="13" t="s">
        <v>32</v>
      </c>
      <c r="C22" s="11">
        <f>SUM(C23:C25)</f>
        <v>0</v>
      </c>
      <c r="D22" s="11">
        <f t="shared" ref="D22:O22" si="5">SUM(D23:D25)</f>
        <v>709.46758333333332</v>
      </c>
      <c r="E22" s="11">
        <f t="shared" si="5"/>
        <v>1273.4703999999999</v>
      </c>
      <c r="F22" s="11">
        <f t="shared" si="5"/>
        <v>1235.8157777777776</v>
      </c>
      <c r="G22" s="11">
        <f t="shared" si="5"/>
        <v>1309.3715972222221</v>
      </c>
      <c r="H22" s="11">
        <f t="shared" si="5"/>
        <v>1375.0932944444444</v>
      </c>
      <c r="I22" s="11">
        <f t="shared" si="5"/>
        <v>1430.8748249999999</v>
      </c>
      <c r="J22" s="11">
        <f t="shared" si="5"/>
        <v>1478.2140222222222</v>
      </c>
      <c r="K22" s="11">
        <f t="shared" si="5"/>
        <v>1512.617386111111</v>
      </c>
      <c r="L22" s="11">
        <f t="shared" si="5"/>
        <v>1538.5784166666665</v>
      </c>
      <c r="M22" s="11">
        <f t="shared" si="5"/>
        <v>1554.5992805555557</v>
      </c>
      <c r="N22" s="11">
        <f t="shared" si="5"/>
        <v>1561.1338666666666</v>
      </c>
      <c r="O22" s="11">
        <f t="shared" si="5"/>
        <v>691.57416666666666</v>
      </c>
    </row>
    <row r="23" spans="1:15" x14ac:dyDescent="0.25">
      <c r="A23" s="20"/>
      <c r="B23" s="14" t="s">
        <v>14</v>
      </c>
      <c r="C23" s="11">
        <f>[13]centralizare!D9</f>
        <v>0</v>
      </c>
      <c r="D23" s="11">
        <f>[13]centralizare!E9</f>
        <v>200</v>
      </c>
      <c r="E23" s="11">
        <f>[13]centralizare!F9</f>
        <v>480</v>
      </c>
      <c r="F23" s="11">
        <f>[13]centralizare!G9</f>
        <v>480</v>
      </c>
      <c r="G23" s="11">
        <f>[13]centralizare!H9</f>
        <v>600</v>
      </c>
      <c r="H23" s="11">
        <f>[13]centralizare!I9</f>
        <v>720</v>
      </c>
      <c r="I23" s="11">
        <f>[13]centralizare!J9</f>
        <v>840</v>
      </c>
      <c r="J23" s="11">
        <f>[13]centralizare!K9</f>
        <v>960</v>
      </c>
      <c r="K23" s="11">
        <f>[13]centralizare!L9</f>
        <v>1080</v>
      </c>
      <c r="L23" s="11">
        <f>[13]centralizare!M9</f>
        <v>1200</v>
      </c>
      <c r="M23" s="11">
        <f>[13]centralizare!N9</f>
        <v>1320</v>
      </c>
      <c r="N23" s="11">
        <f>[13]centralizare!O9</f>
        <v>1440</v>
      </c>
      <c r="O23" s="11">
        <f>[13]centralizare!P9</f>
        <v>680</v>
      </c>
    </row>
    <row r="24" spans="1:15" x14ac:dyDescent="0.25">
      <c r="A24" s="20"/>
      <c r="B24" s="14" t="s">
        <v>15</v>
      </c>
      <c r="C24" s="11">
        <f>[13]centralizare!D10</f>
        <v>0</v>
      </c>
      <c r="D24" s="11">
        <f>[13]centralizare!E10</f>
        <v>509.46758333333332</v>
      </c>
      <c r="E24" s="11">
        <f>[13]centralizare!F10</f>
        <v>793.47039999999993</v>
      </c>
      <c r="F24" s="11">
        <f>[13]centralizare!G10</f>
        <v>755.81577777777761</v>
      </c>
      <c r="G24" s="11">
        <f>[13]centralizare!H10</f>
        <v>709.37159722222214</v>
      </c>
      <c r="H24" s="11">
        <f>[13]centralizare!I10</f>
        <v>655.09329444444438</v>
      </c>
      <c r="I24" s="11">
        <f>[13]centralizare!J10</f>
        <v>590.87482499999999</v>
      </c>
      <c r="J24" s="11">
        <f>[13]centralizare!K10</f>
        <v>518.21402222222218</v>
      </c>
      <c r="K24" s="11">
        <f>[13]centralizare!L10</f>
        <v>432.61738611111116</v>
      </c>
      <c r="L24" s="11">
        <f>[13]centralizare!M10</f>
        <v>338.57841666666656</v>
      </c>
      <c r="M24" s="11">
        <f>[13]centralizare!N10</f>
        <v>234.59928055555554</v>
      </c>
      <c r="N24" s="11">
        <f>[13]centralizare!O10</f>
        <v>121.13386666666666</v>
      </c>
      <c r="O24" s="11">
        <f>[13]centralizare!P10</f>
        <v>11.574166666666667</v>
      </c>
    </row>
    <row r="25" spans="1:15" x14ac:dyDescent="0.25">
      <c r="A25" s="21"/>
      <c r="B25" s="14" t="s">
        <v>16</v>
      </c>
      <c r="C25" s="11">
        <f>[13]centralizare!D11</f>
        <v>0</v>
      </c>
      <c r="D25" s="11">
        <f>[13]centralizare!E11</f>
        <v>0</v>
      </c>
      <c r="E25" s="11">
        <f>[13]centralizare!F11</f>
        <v>0</v>
      </c>
      <c r="F25" s="11">
        <f>[13]centralizare!G11</f>
        <v>0</v>
      </c>
      <c r="G25" s="11">
        <f>[13]centralizare!H11</f>
        <v>0</v>
      </c>
      <c r="H25" s="11">
        <f>[13]centralizare!I11</f>
        <v>0</v>
      </c>
      <c r="I25" s="11">
        <f>[13]centralizare!J11</f>
        <v>0</v>
      </c>
      <c r="J25" s="11">
        <f>[13]centralizare!K11</f>
        <v>0</v>
      </c>
      <c r="K25" s="11">
        <f>[13]centralizare!L11</f>
        <v>0</v>
      </c>
      <c r="L25" s="11">
        <f>[13]centralizare!M11</f>
        <v>0</v>
      </c>
      <c r="M25" s="11">
        <f>[13]centralizare!N11</f>
        <v>0</v>
      </c>
      <c r="N25" s="11">
        <f>[13]centralizare!O11</f>
        <v>0</v>
      </c>
      <c r="O25" s="11">
        <f>[13]centralizare!P11</f>
        <v>0</v>
      </c>
    </row>
    <row r="26" spans="1:15" ht="39.6" x14ac:dyDescent="0.25">
      <c r="A26" s="19" t="s">
        <v>17</v>
      </c>
      <c r="B26" s="13" t="s">
        <v>18</v>
      </c>
      <c r="C26" s="11">
        <f>SUM(C27:C29)</f>
        <v>534.25591938320804</v>
      </c>
      <c r="D26" s="11">
        <f t="shared" ref="D26:O26" si="6">SUM(D27:D29)</f>
        <v>1030.4218784777618</v>
      </c>
      <c r="E26" s="11">
        <f t="shared" si="6"/>
        <v>985.51366150217461</v>
      </c>
      <c r="F26" s="11">
        <f t="shared" si="6"/>
        <v>941.7435294773386</v>
      </c>
      <c r="G26" s="11">
        <f t="shared" si="6"/>
        <v>895.69722755100042</v>
      </c>
      <c r="H26" s="11">
        <f t="shared" si="6"/>
        <v>850.78901057541361</v>
      </c>
      <c r="I26" s="11">
        <f t="shared" si="6"/>
        <v>805.88079359982692</v>
      </c>
      <c r="J26" s="11">
        <f t="shared" si="6"/>
        <v>761.61851673142337</v>
      </c>
      <c r="K26" s="11">
        <f t="shared" si="6"/>
        <v>716.06435964865364</v>
      </c>
      <c r="L26" s="11">
        <f t="shared" si="6"/>
        <v>671.15614267306671</v>
      </c>
      <c r="M26" s="11">
        <f t="shared" si="6"/>
        <v>626.24792569747979</v>
      </c>
      <c r="N26" s="11">
        <f t="shared" si="6"/>
        <v>581.49350398550791</v>
      </c>
      <c r="O26" s="11">
        <f t="shared" si="6"/>
        <v>183.79004611737074</v>
      </c>
    </row>
    <row r="27" spans="1:15" x14ac:dyDescent="0.25">
      <c r="A27" s="20"/>
      <c r="B27" s="14" t="s">
        <v>19</v>
      </c>
      <c r="C27" s="11">
        <f>[13]centralizare!D4</f>
        <v>271.07121126760558</v>
      </c>
      <c r="D27" s="11">
        <f>[13]centralizare!E4</f>
        <v>542.14242253521115</v>
      </c>
      <c r="E27" s="11">
        <f>[13]centralizare!F4</f>
        <v>542.14242253521115</v>
      </c>
      <c r="F27" s="11">
        <f>[13]centralizare!G4</f>
        <v>542.14242253521115</v>
      </c>
      <c r="G27" s="11">
        <f>[13]centralizare!H4</f>
        <v>542.14242253521115</v>
      </c>
      <c r="H27" s="11">
        <f>[13]centralizare!I4</f>
        <v>542.14242253521115</v>
      </c>
      <c r="I27" s="11">
        <f>[13]centralizare!J4</f>
        <v>542.14242253521115</v>
      </c>
      <c r="J27" s="11">
        <f>[13]centralizare!K4</f>
        <v>542.14242253521115</v>
      </c>
      <c r="K27" s="11">
        <f>[13]centralizare!L4</f>
        <v>542.14242253521115</v>
      </c>
      <c r="L27" s="11">
        <f>[13]centralizare!M4</f>
        <v>542.14242253521115</v>
      </c>
      <c r="M27" s="11">
        <f>[13]centralizare!N4</f>
        <v>542.14242253521115</v>
      </c>
      <c r="N27" s="11">
        <f>[13]centralizare!O4</f>
        <v>542.14242253521115</v>
      </c>
      <c r="O27" s="11">
        <f>[13]centralizare!P4</f>
        <v>180.71414084507043</v>
      </c>
    </row>
    <row r="28" spans="1:15" x14ac:dyDescent="0.25">
      <c r="A28" s="20"/>
      <c r="B28" s="14" t="s">
        <v>20</v>
      </c>
      <c r="C28" s="11">
        <f>[13]centralizare!D5</f>
        <v>263.18470811560246</v>
      </c>
      <c r="D28" s="11">
        <f>[13]centralizare!E5</f>
        <v>488.27945594255056</v>
      </c>
      <c r="E28" s="11">
        <f>[13]centralizare!F5</f>
        <v>443.37123896696346</v>
      </c>
      <c r="F28" s="11">
        <f>[13]centralizare!G5</f>
        <v>399.60110694212744</v>
      </c>
      <c r="G28" s="11">
        <f>[13]centralizare!H5</f>
        <v>353.55480501578921</v>
      </c>
      <c r="H28" s="11">
        <f>[13]centralizare!I5</f>
        <v>308.64658804020246</v>
      </c>
      <c r="I28" s="11">
        <f>[13]centralizare!J5</f>
        <v>263.73837106461576</v>
      </c>
      <c r="J28" s="11">
        <f>[13]centralizare!K5</f>
        <v>219.47609419621224</v>
      </c>
      <c r="K28" s="11">
        <f>[13]centralizare!L5</f>
        <v>173.92193711344243</v>
      </c>
      <c r="L28" s="11">
        <f>[13]centralizare!M5</f>
        <v>129.01372013785556</v>
      </c>
      <c r="M28" s="11">
        <f>[13]centralizare!N5</f>
        <v>84.105503162268676</v>
      </c>
      <c r="N28" s="11">
        <f>[13]centralizare!O5</f>
        <v>39.351081450296817</v>
      </c>
      <c r="O28" s="11">
        <f>[13]centralizare!P5</f>
        <v>3.0759052723003033</v>
      </c>
    </row>
    <row r="29" spans="1:15" x14ac:dyDescent="0.25">
      <c r="A29" s="21"/>
      <c r="B29" s="14" t="s">
        <v>21</v>
      </c>
      <c r="C29" s="11">
        <f>[13]centralizare!D6</f>
        <v>0</v>
      </c>
      <c r="D29" s="11">
        <f>[13]centralizare!E6</f>
        <v>0</v>
      </c>
      <c r="E29" s="11">
        <f>[13]centralizare!F6</f>
        <v>0</v>
      </c>
      <c r="F29" s="11">
        <f>[13]centralizare!G6</f>
        <v>0</v>
      </c>
      <c r="G29" s="11">
        <f>[13]centralizare!H6</f>
        <v>0</v>
      </c>
      <c r="H29" s="11">
        <f>[13]centralizare!I6</f>
        <v>0</v>
      </c>
      <c r="I29" s="11">
        <f>[13]centralizare!J6</f>
        <v>0</v>
      </c>
      <c r="J29" s="11">
        <f>[13]centralizare!K6</f>
        <v>0</v>
      </c>
      <c r="K29" s="11">
        <f>[13]centralizare!L6</f>
        <v>0</v>
      </c>
      <c r="L29" s="11">
        <f>[13]centralizare!M6</f>
        <v>0</v>
      </c>
      <c r="M29" s="11">
        <f>[13]centralizare!N6</f>
        <v>0</v>
      </c>
      <c r="N29" s="11">
        <f>[13]centralizare!O6</f>
        <v>0</v>
      </c>
      <c r="O29" s="11">
        <f>[13]centralizare!P6</f>
        <v>0</v>
      </c>
    </row>
    <row r="30" spans="1:15" ht="26.4" x14ac:dyDescent="0.25">
      <c r="A30" s="19" t="s">
        <v>22</v>
      </c>
      <c r="B30" s="10" t="s">
        <v>23</v>
      </c>
      <c r="C30" s="11">
        <f>SUM(C31:C33)</f>
        <v>534.25591938320804</v>
      </c>
      <c r="D30" s="11">
        <f t="shared" ref="D30:O30" si="7">SUM(D31:D33)</f>
        <v>1739.8894618110951</v>
      </c>
      <c r="E30" s="11">
        <f t="shared" si="7"/>
        <v>2258.9840615021744</v>
      </c>
      <c r="F30" s="11">
        <f t="shared" si="7"/>
        <v>2177.5593072551164</v>
      </c>
      <c r="G30" s="11">
        <f t="shared" si="7"/>
        <v>2205.0688247732223</v>
      </c>
      <c r="H30" s="11">
        <f t="shared" si="7"/>
        <v>2225.882305019858</v>
      </c>
      <c r="I30" s="11">
        <f t="shared" si="7"/>
        <v>2236.7556185998269</v>
      </c>
      <c r="J30" s="11">
        <f t="shared" si="7"/>
        <v>2239.8325389536458</v>
      </c>
      <c r="K30" s="11">
        <f t="shared" si="7"/>
        <v>2228.6817457597645</v>
      </c>
      <c r="L30" s="11">
        <f t="shared" si="7"/>
        <v>2209.7345593397331</v>
      </c>
      <c r="M30" s="11">
        <f t="shared" si="7"/>
        <v>2180.8472062530354</v>
      </c>
      <c r="N30" s="11">
        <f t="shared" si="7"/>
        <v>2142.6273706521747</v>
      </c>
      <c r="O30" s="11">
        <f t="shared" si="7"/>
        <v>875.36421278403748</v>
      </c>
    </row>
    <row r="31" spans="1:15" x14ac:dyDescent="0.25">
      <c r="A31" s="20"/>
      <c r="B31" s="14" t="s">
        <v>24</v>
      </c>
      <c r="C31" s="11">
        <f t="shared" ref="C31:O33" si="8">SUM(C15,C19)</f>
        <v>271.07121126760558</v>
      </c>
      <c r="D31" s="11">
        <f t="shared" si="8"/>
        <v>742.14242253521115</v>
      </c>
      <c r="E31" s="11">
        <f t="shared" si="8"/>
        <v>1022.1424225352112</v>
      </c>
      <c r="F31" s="11">
        <f t="shared" si="8"/>
        <v>1022.1424225352112</v>
      </c>
      <c r="G31" s="11">
        <f t="shared" si="8"/>
        <v>1142.1424225352112</v>
      </c>
      <c r="H31" s="11">
        <f t="shared" si="8"/>
        <v>1262.1424225352112</v>
      </c>
      <c r="I31" s="11">
        <f t="shared" si="8"/>
        <v>1382.1424225352112</v>
      </c>
      <c r="J31" s="11">
        <f t="shared" si="8"/>
        <v>1502.1424225352112</v>
      </c>
      <c r="K31" s="11">
        <f t="shared" si="8"/>
        <v>1622.1424225352112</v>
      </c>
      <c r="L31" s="11">
        <f t="shared" si="8"/>
        <v>1742.1424225352112</v>
      </c>
      <c r="M31" s="11">
        <f t="shared" si="8"/>
        <v>1862.1424225352112</v>
      </c>
      <c r="N31" s="11">
        <f t="shared" si="8"/>
        <v>1982.1424225352112</v>
      </c>
      <c r="O31" s="11">
        <f t="shared" si="8"/>
        <v>860.71414084507046</v>
      </c>
    </row>
    <row r="32" spans="1:15" x14ac:dyDescent="0.25">
      <c r="A32" s="20"/>
      <c r="B32" s="14" t="s">
        <v>25</v>
      </c>
      <c r="C32" s="11">
        <f t="shared" si="8"/>
        <v>263.18470811560246</v>
      </c>
      <c r="D32" s="11">
        <f t="shared" si="8"/>
        <v>997.74703927588394</v>
      </c>
      <c r="E32" s="11">
        <f t="shared" si="8"/>
        <v>1236.8416389669633</v>
      </c>
      <c r="F32" s="11">
        <f t="shared" si="8"/>
        <v>1155.4168847199051</v>
      </c>
      <c r="G32" s="11">
        <f t="shared" si="8"/>
        <v>1062.9264022380114</v>
      </c>
      <c r="H32" s="11">
        <f t="shared" si="8"/>
        <v>963.73988248464684</v>
      </c>
      <c r="I32" s="11">
        <f t="shared" si="8"/>
        <v>854.61319606461575</v>
      </c>
      <c r="J32" s="11">
        <f t="shared" si="8"/>
        <v>737.6901164184344</v>
      </c>
      <c r="K32" s="11">
        <f t="shared" si="8"/>
        <v>606.53932322455353</v>
      </c>
      <c r="L32" s="11">
        <f t="shared" si="8"/>
        <v>467.59213680452211</v>
      </c>
      <c r="M32" s="11">
        <f t="shared" si="8"/>
        <v>318.70478371782423</v>
      </c>
      <c r="N32" s="11">
        <f t="shared" si="8"/>
        <v>160.48494811696349</v>
      </c>
      <c r="O32" s="11">
        <f t="shared" si="8"/>
        <v>14.65007193896697</v>
      </c>
    </row>
    <row r="33" spans="1:15" x14ac:dyDescent="0.25">
      <c r="A33" s="21"/>
      <c r="B33" s="14" t="s">
        <v>26</v>
      </c>
      <c r="C33" s="11">
        <f t="shared" si="8"/>
        <v>0</v>
      </c>
      <c r="D33" s="11">
        <f t="shared" si="8"/>
        <v>0</v>
      </c>
      <c r="E33" s="11">
        <f t="shared" si="8"/>
        <v>0</v>
      </c>
      <c r="F33" s="11">
        <f t="shared" si="8"/>
        <v>0</v>
      </c>
      <c r="G33" s="11">
        <f t="shared" si="8"/>
        <v>0</v>
      </c>
      <c r="H33" s="11">
        <f t="shared" si="8"/>
        <v>0</v>
      </c>
      <c r="I33" s="11">
        <f t="shared" si="8"/>
        <v>0</v>
      </c>
      <c r="J33" s="11">
        <f t="shared" si="8"/>
        <v>0</v>
      </c>
      <c r="K33" s="11">
        <f t="shared" si="8"/>
        <v>0</v>
      </c>
      <c r="L33" s="11">
        <f t="shared" si="8"/>
        <v>0</v>
      </c>
      <c r="M33" s="11">
        <f t="shared" si="8"/>
        <v>0</v>
      </c>
      <c r="N33" s="11">
        <f t="shared" si="8"/>
        <v>0</v>
      </c>
      <c r="O33" s="11">
        <f t="shared" si="8"/>
        <v>0</v>
      </c>
    </row>
    <row r="34" spans="1:15" x14ac:dyDescent="0.25">
      <c r="B34" s="15" t="str">
        <f>'[13]anexa 1.3'!B30</f>
        <v>Date financiare valabile la 11.03.2025</v>
      </c>
    </row>
    <row r="35" spans="1:15" x14ac:dyDescent="0.25">
      <c r="B35" s="15"/>
    </row>
    <row r="36" spans="1:15" x14ac:dyDescent="0.25">
      <c r="B36" s="16" t="s">
        <v>27</v>
      </c>
      <c r="C36" s="16"/>
      <c r="D36" s="17"/>
      <c r="E36" s="17"/>
      <c r="F36" s="17"/>
      <c r="G36" s="2" t="s">
        <v>28</v>
      </c>
      <c r="K36" s="17"/>
      <c r="L36" s="17"/>
      <c r="M36" s="17"/>
      <c r="N36" s="16"/>
    </row>
    <row r="37" spans="1:15" x14ac:dyDescent="0.25">
      <c r="B37" s="16" t="s">
        <v>29</v>
      </c>
      <c r="C37" s="16"/>
      <c r="D37" s="17"/>
      <c r="E37" s="17"/>
      <c r="F37" s="17"/>
      <c r="G37" s="22"/>
      <c r="H37" s="22"/>
      <c r="I37" s="22"/>
      <c r="K37" s="18"/>
      <c r="L37" s="17"/>
      <c r="M37" s="17"/>
      <c r="N37" s="16"/>
    </row>
    <row r="38" spans="1:15" x14ac:dyDescent="0.25">
      <c r="B38" s="3" t="s">
        <v>30</v>
      </c>
      <c r="C38" s="3"/>
      <c r="E38" s="17"/>
      <c r="F38" s="17"/>
      <c r="G38" s="22"/>
      <c r="H38" s="22"/>
      <c r="I38" s="22"/>
      <c r="K38" s="17"/>
      <c r="L38" s="17"/>
      <c r="M38" s="17"/>
      <c r="N38" s="3"/>
    </row>
    <row r="43" spans="1:15" x14ac:dyDescent="0.25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5" x14ac:dyDescent="0.25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</sheetData>
  <mergeCells count="12">
    <mergeCell ref="G38:I38"/>
    <mergeCell ref="E2:F2"/>
    <mergeCell ref="A9:N10"/>
    <mergeCell ref="A12:A13"/>
    <mergeCell ref="B12:B13"/>
    <mergeCell ref="C12:D12"/>
    <mergeCell ref="A14:A17"/>
    <mergeCell ref="A18:A21"/>
    <mergeCell ref="A22:A25"/>
    <mergeCell ref="A26:A29"/>
    <mergeCell ref="A30:A33"/>
    <mergeCell ref="G37:I37"/>
  </mergeCells>
  <printOptions horizontalCentered="1" verticalCentered="1"/>
  <pageMargins left="0" right="0" top="0" bottom="0" header="0.35" footer="0.51"/>
  <pageSetup paperSize="9" scale="90" orientation="landscape" r:id="rId1"/>
  <headerFooter alignWithMargins="0">
    <oddHeader>&amp;Rpagina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1.4</vt:lpstr>
      <vt:lpstr>'anexa 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Radu</cp:lastModifiedBy>
  <dcterms:created xsi:type="dcterms:W3CDTF">2025-03-11T08:57:48Z</dcterms:created>
  <dcterms:modified xsi:type="dcterms:W3CDTF">2025-03-23T07:53:39Z</dcterms:modified>
</cp:coreProperties>
</file>